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2 Estados Financieros LDF\"/>
    </mc:Choice>
  </mc:AlternateContent>
  <bookViews>
    <workbookView xWindow="0" yWindow="0" windowWidth="28800" windowHeight="1200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F63" i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<sst xmlns="http://schemas.openxmlformats.org/spreadsheetml/2006/main" count="126" uniqueCount="125">
  <si>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</si>
  <si>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Fideicomiso para la Modernización de los  Registros Públicos de la Propiedad del Estado de Guanajuato “FIDEMOR”</t>
  </si>
  <si>
    <t>Estado de Situación Financiera Detallado - LDF</t>
  </si>
  <si>
    <t>al 31 de Diciembre del 2022 y al 31 de Diciembre de 2021</t>
  </si>
  <si>
    <t>(PESOS)</t>
  </si>
  <si>
    <t xml:space="preserve">   Concepto (c)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</si>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</sst>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96</xdr:row>
      <xdr:rowOff>111124</xdr:rowOff>
    </xdr:from>
    <xdr:to>
      <xdr:col>3</xdr:col>
      <xdr:colOff>1492250</xdr:colOff>
      <xdr:row>100</xdr:row>
      <xdr:rowOff>190499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575" y="16427449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view="pageBreakPreview" zoomScale="60" zoomScaleNormal="90" workbookViewId="0">
      <pane ySplit="6" topLeftCell="A7" activePane="bottomLeft" state="frozen"/>
      <selection pane="bottomLeft" activeCell="D105" sqref="D105"/>
    </sheetView>
  </sheetViews>
  <sheetFormatPr baseColWidth="10" defaultColWidth="14.7109375" defaultRowHeight="15" customHeight="1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47.25" customHeight="1" x14ac:dyDescent="0.25">
      <c r="A6" s="15" t="s">
        <v>5</v>
      </c>
      <c r="B6" s="16">
        <v>2022</v>
      </c>
      <c r="C6" s="17" t="s">
        <v>6</v>
      </c>
      <c r="D6" s="18" t="s">
        <v>7</v>
      </c>
      <c r="E6" s="16">
        <v>2022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29313519.969999999</v>
      </c>
      <c r="C9" s="27">
        <f>SUM(C10:C16)</f>
        <v>23117683.27</v>
      </c>
      <c r="D9" s="28" t="s">
        <v>13</v>
      </c>
      <c r="E9" s="27">
        <f>SUM(E10:E18)</f>
        <v>12573384.49</v>
      </c>
      <c r="F9" s="27">
        <f>SUM(F10:F18)</f>
        <v>13027205.41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v>0</v>
      </c>
      <c r="F10" s="30">
        <v>0</v>
      </c>
    </row>
    <row r="11" spans="1:6" x14ac:dyDescent="0.25">
      <c r="A11" s="29" t="s">
        <v>16</v>
      </c>
      <c r="B11" s="30">
        <v>154.91</v>
      </c>
      <c r="C11" s="30">
        <v>554.23</v>
      </c>
      <c r="D11" s="31" t="s">
        <v>17</v>
      </c>
      <c r="E11" s="30">
        <v>12487490.439999999</v>
      </c>
      <c r="F11" s="30">
        <v>12980895.41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v>29313365.059999999</v>
      </c>
      <c r="C13" s="30">
        <v>23117129.039999999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v>85894.05</v>
      </c>
      <c r="F16" s="30">
        <v>46310</v>
      </c>
    </row>
    <row r="17" spans="1:6" x14ac:dyDescent="0.25">
      <c r="A17" s="26" t="s">
        <v>28</v>
      </c>
      <c r="B17" s="27">
        <f>SUM(B18:B24)</f>
        <v>4696720.0999999996</v>
      </c>
      <c r="C17" s="27">
        <f>SUM(C18:C24)</f>
        <v>4106075.3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0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25">
      <c r="A24" s="32" t="s">
        <v>42</v>
      </c>
      <c r="B24" s="30">
        <v>4696720.0999999996</v>
      </c>
      <c r="C24" s="30">
        <v>4106075.3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975563.66</v>
      </c>
      <c r="C25" s="27">
        <f>SUM(C26:C30)</f>
        <v>0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975563.66</v>
      </c>
      <c r="C29" s="30">
        <v>0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34985803.729999997</v>
      </c>
      <c r="C47" s="36">
        <f>C9+C17+C25+C31+C37+C38+C41</f>
        <v>27223758.57</v>
      </c>
      <c r="D47" s="37" t="s">
        <v>87</v>
      </c>
      <c r="E47" s="36">
        <f>E9+E19+E23+E26+E27+E31+E38+E42</f>
        <v>12573384.49</v>
      </c>
      <c r="F47" s="36">
        <f>F9+F19+F23+F26+F27+F31+F38+F42</f>
        <v>13027205.41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24828850.43</v>
      </c>
      <c r="C52" s="30">
        <v>19982522.449999999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73216732.170000002</v>
      </c>
      <c r="C53" s="30">
        <v>70665176.629999995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-51309329.850000001</v>
      </c>
      <c r="C55" s="30">
        <v>-42923044.329999998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12573384.49</v>
      </c>
      <c r="F59" s="36">
        <f>F47+F57</f>
        <v>13027205.41</v>
      </c>
    </row>
    <row r="60" spans="1:6" x14ac:dyDescent="0.25">
      <c r="A60" s="35" t="s">
        <v>107</v>
      </c>
      <c r="B60" s="36">
        <f>SUM(B50:B58)</f>
        <v>46736252.749999993</v>
      </c>
      <c r="C60" s="36">
        <f>SUM(C50:C58)</f>
        <v>47724654.75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81722056.479999989</v>
      </c>
      <c r="C62" s="36">
        <f>SUM(C47+C60)</f>
        <v>74948413.319999993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14592370.84</v>
      </c>
      <c r="F63" s="27">
        <f>SUM(F64:F66)</f>
        <v>14592370.84</v>
      </c>
    </row>
    <row r="64" spans="1:6" x14ac:dyDescent="0.25">
      <c r="A64" s="24"/>
      <c r="B64" s="40"/>
      <c r="C64" s="40"/>
      <c r="D64" s="42" t="s">
        <v>111</v>
      </c>
      <c r="E64" s="30">
        <v>14592370.84</v>
      </c>
      <c r="F64" s="30">
        <v>14592370.84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54556301.149999999</v>
      </c>
      <c r="F68" s="27">
        <f>SUM(F69:F73)</f>
        <v>47328837.07</v>
      </c>
    </row>
    <row r="69" spans="1:6" x14ac:dyDescent="0.25">
      <c r="A69" s="44"/>
      <c r="B69" s="40"/>
      <c r="C69" s="40"/>
      <c r="D69" s="42" t="s">
        <v>115</v>
      </c>
      <c r="E69" s="30">
        <v>5866963.5099999979</v>
      </c>
      <c r="F69" s="30">
        <v>15128143.789999999</v>
      </c>
    </row>
    <row r="70" spans="1:6" x14ac:dyDescent="0.25">
      <c r="A70" s="44"/>
      <c r="B70" s="40"/>
      <c r="C70" s="40"/>
      <c r="D70" s="42" t="s">
        <v>116</v>
      </c>
      <c r="E70" s="30">
        <v>48360162.920000002</v>
      </c>
      <c r="F70" s="30">
        <v>32098636.260000002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329174.71999999997</v>
      </c>
      <c r="F73" s="30">
        <v>102057.02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69148671.989999995</v>
      </c>
      <c r="F79" s="36">
        <f>F63+F68+F75</f>
        <v>61921207.909999996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81722056.479999989</v>
      </c>
      <c r="F81" s="36">
        <f>F59+F79</f>
        <v>74948413.319999993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2023-01-24T20:09:15Z</dcterms:created>
  <dcterms:modified xsi:type="dcterms:W3CDTF">2023-01-24T20:09:49Z</dcterms:modified>
</cp:coreProperties>
</file>