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1 TRIMESTRE\4 Estados Financieros LDF\"/>
    </mc:Choice>
  </mc:AlternateContent>
  <bookViews>
    <workbookView xWindow="0" yWindow="0" windowWidth="28800" windowHeight="1200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C47" i="1" s="1"/>
  <c r="C62" i="1" s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B9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<sst xmlns="http://schemas.openxmlformats.org/spreadsheetml/2006/main" count="126" uniqueCount="125">
  <si>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</si>
  <si>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FIDEMOR</t>
  </si>
  <si>
    <t>Estado de Situación Financiera Detallado - LDF</t>
  </si>
  <si>
    <t>al 31 de Marzo del 2022 y al 31 de Diciembre de 2021</t>
  </si>
  <si>
    <t>(PESOS)</t>
  </si>
  <si>
    <t xml:space="preserve">   Concepto (c)</t>
  </si>
  <si>
    <t>31 de diciembre de 2021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</si>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</sst>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96</xdr:row>
      <xdr:rowOff>111124</xdr:rowOff>
    </xdr:from>
    <xdr:to>
      <xdr:col>3</xdr:col>
      <xdr:colOff>1492250</xdr:colOff>
      <xdr:row>100</xdr:row>
      <xdr:rowOff>190499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2575" y="16427449"/>
          <a:ext cx="2584450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customHeight="1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47.25" customHeight="1" x14ac:dyDescent="0.25">
      <c r="A6" s="15" t="s">
        <v>5</v>
      </c>
      <c r="B6" s="16">
        <v>2022</v>
      </c>
      <c r="C6" s="17" t="s">
        <v>6</v>
      </c>
      <c r="D6" s="18" t="s">
        <v>7</v>
      </c>
      <c r="E6" s="16">
        <v>2022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f>SUM(B10:B16)</f>
        <v>26514037.609999999</v>
      </c>
      <c r="C9" s="27">
        <f>SUM(C10:C16)</f>
        <v>23117683.27</v>
      </c>
      <c r="D9" s="28" t="s">
        <v>13</v>
      </c>
      <c r="E9" s="27">
        <f>SUM(E10:E18)</f>
        <v>11941448.689999999</v>
      </c>
      <c r="F9" s="27">
        <f>SUM(F10:F18)</f>
        <v>13027205.41</v>
      </c>
    </row>
    <row r="10" spans="1:6" x14ac:dyDescent="0.25">
      <c r="A10" s="29" t="s">
        <v>14</v>
      </c>
      <c r="B10" s="30">
        <v>0</v>
      </c>
      <c r="C10" s="30">
        <v>0</v>
      </c>
      <c r="D10" s="31" t="s">
        <v>15</v>
      </c>
      <c r="E10" s="30">
        <v>0</v>
      </c>
      <c r="F10" s="30">
        <v>0</v>
      </c>
    </row>
    <row r="11" spans="1:6" x14ac:dyDescent="0.25">
      <c r="A11" s="29" t="s">
        <v>16</v>
      </c>
      <c r="B11" s="30">
        <v>377.82</v>
      </c>
      <c r="C11" s="30">
        <v>554.23</v>
      </c>
      <c r="D11" s="31" t="s">
        <v>17</v>
      </c>
      <c r="E11" s="30">
        <v>11838301.66</v>
      </c>
      <c r="F11" s="30">
        <v>12980895.41</v>
      </c>
    </row>
    <row r="12" spans="1:6" x14ac:dyDescent="0.25">
      <c r="A12" s="29" t="s">
        <v>18</v>
      </c>
      <c r="B12" s="30">
        <v>0</v>
      </c>
      <c r="C12" s="30">
        <v>0</v>
      </c>
      <c r="D12" s="31" t="s">
        <v>19</v>
      </c>
      <c r="E12" s="30">
        <v>0</v>
      </c>
      <c r="F12" s="30">
        <v>0</v>
      </c>
    </row>
    <row r="13" spans="1:6" x14ac:dyDescent="0.25">
      <c r="A13" s="29" t="s">
        <v>20</v>
      </c>
      <c r="B13" s="30">
        <v>26513659.789999999</v>
      </c>
      <c r="C13" s="30">
        <v>23117129.039999999</v>
      </c>
      <c r="D13" s="31" t="s">
        <v>21</v>
      </c>
      <c r="E13" s="30">
        <v>0</v>
      </c>
      <c r="F13" s="30">
        <v>0</v>
      </c>
    </row>
    <row r="14" spans="1:6" x14ac:dyDescent="0.25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 x14ac:dyDescent="0.25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25">
      <c r="A16" s="29" t="s">
        <v>26</v>
      </c>
      <c r="B16" s="30">
        <v>0</v>
      </c>
      <c r="C16" s="30">
        <v>0</v>
      </c>
      <c r="D16" s="31" t="s">
        <v>27</v>
      </c>
      <c r="E16" s="30">
        <v>103147.03</v>
      </c>
      <c r="F16" s="30">
        <v>46310</v>
      </c>
    </row>
    <row r="17" spans="1:6" x14ac:dyDescent="0.25">
      <c r="A17" s="26" t="s">
        <v>28</v>
      </c>
      <c r="B17" s="27">
        <f>SUM(B18:B24)</f>
        <v>2640598.1</v>
      </c>
      <c r="C17" s="27">
        <f>SUM(C18:C24)</f>
        <v>4106075.3</v>
      </c>
      <c r="D17" s="31" t="s">
        <v>29</v>
      </c>
      <c r="E17" s="30">
        <v>0</v>
      </c>
      <c r="F17" s="30">
        <v>0</v>
      </c>
    </row>
    <row r="18" spans="1:6" x14ac:dyDescent="0.25">
      <c r="A18" s="32" t="s">
        <v>30</v>
      </c>
      <c r="B18" s="30">
        <v>0</v>
      </c>
      <c r="C18" s="30">
        <v>0</v>
      </c>
      <c r="D18" s="31" t="s">
        <v>31</v>
      </c>
      <c r="E18" s="30">
        <v>0</v>
      </c>
      <c r="F18" s="30">
        <v>0</v>
      </c>
    </row>
    <row r="19" spans="1:6" x14ac:dyDescent="0.25">
      <c r="A19" s="32" t="s">
        <v>32</v>
      </c>
      <c r="B19" s="30">
        <v>0</v>
      </c>
      <c r="C19" s="30">
        <v>0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34</v>
      </c>
      <c r="B20" s="30">
        <v>0</v>
      </c>
      <c r="C20" s="30">
        <v>0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25">
      <c r="A24" s="32" t="s">
        <v>42</v>
      </c>
      <c r="B24" s="30">
        <v>2640598.1</v>
      </c>
      <c r="C24" s="30">
        <v>4106075.3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f>SUM(B26:B30)</f>
        <v>2944281.06</v>
      </c>
      <c r="C25" s="27">
        <f>SUM(C26:C30)</f>
        <v>0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30">
        <v>0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v>2944281.06</v>
      </c>
      <c r="C29" s="30">
        <v>0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0</v>
      </c>
      <c r="F31" s="27">
        <f>SUM(F32:F37)</f>
        <v>0</v>
      </c>
    </row>
    <row r="32" spans="1:6" x14ac:dyDescent="0.25">
      <c r="A32" s="32" t="s">
        <v>58</v>
      </c>
      <c r="B32" s="30">
        <v>0</v>
      </c>
      <c r="C32" s="30">
        <v>0</v>
      </c>
      <c r="D32" s="31" t="s">
        <v>59</v>
      </c>
      <c r="E32" s="30">
        <v>0</v>
      </c>
      <c r="F32" s="30">
        <v>0</v>
      </c>
    </row>
    <row r="33" spans="1:6" x14ac:dyDescent="0.25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f>SUM(B42:B45)</f>
        <v>0</v>
      </c>
      <c r="C41" s="27">
        <f>SUM(C42:C45)</f>
        <v>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f>SUM(F43:F45)</f>
        <v>0</v>
      </c>
    </row>
    <row r="43" spans="1:6" x14ac:dyDescent="0.25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 x14ac:dyDescent="0.25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f>B9+B17+B25+B31+B37+B38+B41</f>
        <v>32098916.77</v>
      </c>
      <c r="C47" s="36">
        <f>C9+C17+C25+C31+C37+C38+C41</f>
        <v>27223758.57</v>
      </c>
      <c r="D47" s="37" t="s">
        <v>87</v>
      </c>
      <c r="E47" s="36">
        <f>E9+E19+E23+E26+E27+E31+E38+E42</f>
        <v>11941448.689999999</v>
      </c>
      <c r="F47" s="36">
        <f>F9+F19+F23+F26+F27+F31+F38+F42</f>
        <v>13027205.41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v>19982522.449999999</v>
      </c>
      <c r="C52" s="30">
        <v>19982522.449999999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v>70665176.629999995</v>
      </c>
      <c r="C53" s="30">
        <v>70665176.629999995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0</v>
      </c>
      <c r="C54" s="30">
        <v>0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v>-42923044.329999998</v>
      </c>
      <c r="C55" s="30">
        <v>-42923044.329999998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0</v>
      </c>
      <c r="C56" s="30">
        <v>0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f>SUM(F50:F55)</f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f>E47+E57</f>
        <v>11941448.689999999</v>
      </c>
      <c r="F59" s="36">
        <f>F47+F57</f>
        <v>13027205.41</v>
      </c>
    </row>
    <row r="60" spans="1:6" x14ac:dyDescent="0.25">
      <c r="A60" s="35" t="s">
        <v>107</v>
      </c>
      <c r="B60" s="36">
        <f>SUM(B50:B58)</f>
        <v>47724654.75</v>
      </c>
      <c r="C60" s="36">
        <f>SUM(C50:C58)</f>
        <v>47724654.75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f>SUM(B47+B60)</f>
        <v>79823571.519999996</v>
      </c>
      <c r="C62" s="36">
        <f>SUM(C47+C60)</f>
        <v>74948413.319999993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f>SUM(E64:E66)</f>
        <v>14592370.84</v>
      </c>
      <c r="F63" s="27">
        <f>SUM(F64:F66)</f>
        <v>14592370.84</v>
      </c>
    </row>
    <row r="64" spans="1:6" x14ac:dyDescent="0.25">
      <c r="A64" s="24"/>
      <c r="B64" s="40"/>
      <c r="C64" s="40"/>
      <c r="D64" s="42" t="s">
        <v>111</v>
      </c>
      <c r="E64" s="30">
        <v>14592370.84</v>
      </c>
      <c r="F64" s="30">
        <v>14592370.84</v>
      </c>
    </row>
    <row r="65" spans="1:6" x14ac:dyDescent="0.25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 x14ac:dyDescent="0.25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f>SUM(E69:E73)</f>
        <v>53289751.990000002</v>
      </c>
      <c r="F68" s="27">
        <f>SUM(F69:F73)</f>
        <v>47328837.07</v>
      </c>
    </row>
    <row r="69" spans="1:6" x14ac:dyDescent="0.25">
      <c r="A69" s="44"/>
      <c r="B69" s="40"/>
      <c r="C69" s="40"/>
      <c r="D69" s="42" t="s">
        <v>115</v>
      </c>
      <c r="E69" s="30">
        <v>5631740.2000000011</v>
      </c>
      <c r="F69" s="30">
        <v>15128143.789999999</v>
      </c>
    </row>
    <row r="70" spans="1:6" x14ac:dyDescent="0.25">
      <c r="A70" s="44"/>
      <c r="B70" s="40"/>
      <c r="C70" s="40"/>
      <c r="D70" s="42" t="s">
        <v>116</v>
      </c>
      <c r="E70" s="30">
        <v>47328837.07</v>
      </c>
      <c r="F70" s="30">
        <v>32098636.260000002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v>329174.71999999997</v>
      </c>
      <c r="F73" s="30">
        <v>102057.02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f>E63+E68+E75</f>
        <v>67882122.829999998</v>
      </c>
      <c r="F79" s="36">
        <f>F63+F68+F75</f>
        <v>61921207.909999996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f>E59+E79</f>
        <v>79823571.519999996</v>
      </c>
      <c r="F81" s="36">
        <f>F59+F79</f>
        <v>74948413.319999993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2022-04-25T21:00:03Z</dcterms:created>
  <dcterms:modified xsi:type="dcterms:W3CDTF">2022-04-25T21:00:29Z</dcterms:modified>
</cp:coreProperties>
</file>