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2\Información SG-FIDEMOR\4to TRIMESTRE\1 Estados Financieros\"/>
    </mc:Choice>
  </mc:AlternateContent>
  <bookViews>
    <workbookView xWindow="0" yWindow="0" windowWidth="28800" windowHeight="12000"/>
  </bookViews>
  <sheets>
    <sheet name="E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ESF!$A$2:$F$48</definedName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_xlnm.Print_Area" localSheetId="0">ESF!$A$1:$F$60</definedName>
    <definedName name="B">[4]EGRESOS!#REF!</definedName>
    <definedName name="BASE">#REF!</definedName>
    <definedName name="_xlnm.Database">[5]REPORTO!#REF!</definedName>
    <definedName name="cba">[2]TOTAL!#REF!</definedName>
    <definedName name="Ejercicio">[6]Catalogo!$D$3:$D$6</definedName>
    <definedName name="ELOY">#REF!</definedName>
    <definedName name="Ene">#REF!</definedName>
    <definedName name="Entes">[6]Catalogo!$B$3:$B$11</definedName>
    <definedName name="Feb">#REF!</definedName>
    <definedName name="Fecha">#REF!</definedName>
    <definedName name="HF">[7]T1705HF!$B$20:$B$20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Periodo">[6]Catalogo!$F$3:$F$14</definedName>
    <definedName name="REPORTO">#REF!</definedName>
    <definedName name="sssss">[1]ECABR!#REF!</definedName>
    <definedName name="TCAIE">[8]CH1902!$B$20:$B$20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46" i="1" s="1"/>
  <c r="F48" i="1" s="1"/>
  <c r="E42" i="1"/>
  <c r="E46" i="1" s="1"/>
  <c r="F35" i="1"/>
  <c r="E35" i="1"/>
  <c r="F30" i="1"/>
  <c r="E30" i="1"/>
  <c r="C26" i="1"/>
  <c r="B26" i="1"/>
  <c r="F24" i="1"/>
  <c r="E24" i="1"/>
  <c r="E26" i="1" s="1"/>
  <c r="F14" i="1"/>
  <c r="F26" i="1" s="1"/>
  <c r="E14" i="1"/>
  <c r="C13" i="1"/>
  <c r="C28" i="1" s="1"/>
  <c r="B13" i="1"/>
  <c r="B28" i="1" s="1"/>
  <c r="E48" i="1" l="1"/>
</calcChain>
</file>

<file path=xl/sharedStrings.xml><?xml version="1.0" encoding="utf-8"?>
<sst xmlns="http://schemas.openxmlformats.org/spreadsheetml/2006/main" count="62" uniqueCount="61">
  <si>
    <t>Fideicomiso para la Modernización de los  Registros Públicos de la Propiedad del Estado de Guanajuato "FIDEMOR"
Estado de Situación Financiera
Al 31 de Diciembre de 2022
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</si>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</sst>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left" vertical="top" wrapText="1" indent="1"/>
      <protection locked="0"/>
    </xf>
    <xf numFmtId="0" fontId="4" fillId="0" borderId="3" xfId="2" applyNumberFormat="1" applyFont="1" applyFill="1" applyBorder="1" applyAlignment="1" applyProtection="1">
      <alignment horizontal="center" vertical="top" wrapText="1"/>
      <protection locked="0"/>
    </xf>
    <xf numFmtId="0" fontId="3" fillId="0" borderId="3" xfId="1" applyFont="1" applyFill="1" applyBorder="1" applyAlignment="1" applyProtection="1">
      <alignment horizontal="left" vertical="top" wrapText="1" indent="1"/>
      <protection locked="0"/>
    </xf>
    <xf numFmtId="0" fontId="4" fillId="0" borderId="4" xfId="2" applyNumberFormat="1" applyFont="1" applyFill="1" applyBorder="1" applyAlignment="1" applyProtection="1">
      <alignment horizontal="center" vertical="top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5" xfId="1" applyFont="1" applyFill="1" applyBorder="1" applyAlignment="1" applyProtection="1">
      <alignment horizontal="left" vertical="top" wrapText="1" indent="2"/>
      <protection locked="0"/>
    </xf>
    <xf numFmtId="0" fontId="4" fillId="0" borderId="6" xfId="2" applyNumberFormat="1" applyFont="1" applyFill="1" applyBorder="1" applyAlignment="1" applyProtection="1">
      <alignment horizontal="center" vertical="top" wrapText="1"/>
      <protection locked="0"/>
    </xf>
    <xf numFmtId="0" fontId="3" fillId="0" borderId="6" xfId="1" applyFont="1" applyFill="1" applyBorder="1" applyAlignment="1" applyProtection="1">
      <alignment horizontal="left" vertical="top" wrapText="1" indent="2"/>
      <protection locked="0"/>
    </xf>
    <xf numFmtId="0" fontId="4" fillId="0" borderId="7" xfId="2" applyNumberFormat="1" applyFont="1" applyFill="1" applyBorder="1" applyAlignment="1" applyProtection="1">
      <alignment horizontal="center" vertical="top" wrapText="1"/>
      <protection locked="0"/>
    </xf>
    <xf numFmtId="0" fontId="4" fillId="0" borderId="5" xfId="1" applyFont="1" applyFill="1" applyBorder="1" applyAlignment="1" applyProtection="1">
      <alignment horizontal="left" vertical="top" wrapText="1" indent="3"/>
      <protection locked="0"/>
    </xf>
    <xf numFmtId="3" fontId="4" fillId="0" borderId="6" xfId="2" applyNumberFormat="1" applyFont="1" applyFill="1" applyBorder="1" applyAlignment="1" applyProtection="1">
      <alignment horizontal="right" vertical="top" wrapText="1"/>
      <protection locked="0"/>
    </xf>
    <xf numFmtId="0" fontId="4" fillId="0" borderId="6" xfId="1" applyFont="1" applyFill="1" applyBorder="1" applyAlignment="1" applyProtection="1">
      <alignment horizontal="left" vertical="top" wrapText="1" indent="3"/>
      <protection locked="0"/>
    </xf>
    <xf numFmtId="3" fontId="4" fillId="0" borderId="7" xfId="1" applyNumberFormat="1" applyFont="1" applyFill="1" applyBorder="1" applyAlignment="1" applyProtection="1">
      <alignment horizontal="right" vertical="top"/>
      <protection locked="0"/>
    </xf>
    <xf numFmtId="3" fontId="4" fillId="0" borderId="0" xfId="1" applyNumberFormat="1" applyFont="1" applyAlignment="1" applyProtection="1">
      <alignment vertical="top"/>
      <protection locked="0"/>
    </xf>
    <xf numFmtId="0" fontId="4" fillId="0" borderId="5" xfId="1" applyFont="1" applyFill="1" applyBorder="1" applyAlignment="1" applyProtection="1">
      <alignment horizontal="left" vertical="top" wrapText="1"/>
      <protection locked="0"/>
    </xf>
    <xf numFmtId="3" fontId="3" fillId="0" borderId="6" xfId="2" applyNumberFormat="1" applyFont="1" applyFill="1" applyBorder="1" applyAlignment="1" applyProtection="1">
      <alignment horizontal="right" vertical="top"/>
      <protection locked="0"/>
    </xf>
    <xf numFmtId="0" fontId="4" fillId="0" borderId="6" xfId="1" applyFont="1" applyFill="1" applyBorder="1" applyAlignment="1" applyProtection="1">
      <alignment horizontal="left" vertical="top" wrapText="1"/>
      <protection locked="0"/>
    </xf>
    <xf numFmtId="3" fontId="4" fillId="0" borderId="6" xfId="2" applyNumberFormat="1" applyFont="1" applyFill="1" applyBorder="1" applyAlignment="1" applyProtection="1">
      <alignment horizontal="center" vertical="top"/>
      <protection locked="0"/>
    </xf>
    <xf numFmtId="3" fontId="4" fillId="0" borderId="7" xfId="1" applyNumberFormat="1" applyFont="1" applyFill="1" applyBorder="1" applyAlignment="1" applyProtection="1">
      <alignment horizontal="center" vertical="top"/>
      <protection locked="0"/>
    </xf>
    <xf numFmtId="0" fontId="3" fillId="0" borderId="5" xfId="1" applyFont="1" applyFill="1" applyBorder="1" applyAlignment="1" applyProtection="1">
      <alignment horizontal="left" vertical="top" wrapText="1"/>
      <protection locked="0"/>
    </xf>
    <xf numFmtId="3" fontId="3" fillId="0" borderId="7" xfId="1" applyNumberFormat="1" applyFont="1" applyFill="1" applyBorder="1" applyAlignment="1" applyProtection="1">
      <alignment horizontal="right" vertical="top"/>
      <protection locked="0"/>
    </xf>
    <xf numFmtId="3" fontId="4" fillId="0" borderId="6" xfId="2" applyNumberFormat="1" applyFont="1" applyFill="1" applyBorder="1" applyAlignment="1" applyProtection="1">
      <alignment horizontal="center" vertical="top" wrapText="1"/>
      <protection locked="0"/>
    </xf>
    <xf numFmtId="0" fontId="3" fillId="0" borderId="6" xfId="1" applyFont="1" applyFill="1" applyBorder="1" applyAlignment="1" applyProtection="1">
      <alignment horizontal="left" vertical="top" wrapText="1"/>
      <protection locked="0"/>
    </xf>
    <xf numFmtId="3" fontId="4" fillId="0" borderId="7" xfId="2" applyNumberFormat="1" applyFont="1" applyFill="1" applyBorder="1" applyAlignment="1" applyProtection="1">
      <alignment horizontal="center" vertical="top" wrapText="1"/>
      <protection locked="0"/>
    </xf>
    <xf numFmtId="3" fontId="3" fillId="0" borderId="6" xfId="2" applyNumberFormat="1" applyFont="1" applyFill="1" applyBorder="1" applyAlignment="1" applyProtection="1">
      <alignment horizontal="right" vertical="top" wrapText="1"/>
      <protection locked="0"/>
    </xf>
    <xf numFmtId="0" fontId="3" fillId="0" borderId="6" xfId="1" applyFont="1" applyFill="1" applyBorder="1" applyAlignment="1" applyProtection="1">
      <alignment horizontal="left" vertical="top" wrapText="1" indent="1"/>
      <protection locked="0"/>
    </xf>
    <xf numFmtId="0" fontId="4" fillId="0" borderId="5" xfId="1" applyFont="1" applyBorder="1" applyAlignment="1" applyProtection="1">
      <alignment vertical="top" wrapText="1"/>
      <protection locked="0"/>
    </xf>
    <xf numFmtId="0" fontId="4" fillId="0" borderId="5" xfId="1" applyFont="1" applyFill="1" applyBorder="1" applyAlignment="1" applyProtection="1">
      <alignment vertical="top" wrapText="1"/>
      <protection locked="0"/>
    </xf>
    <xf numFmtId="3" fontId="4" fillId="0" borderId="6" xfId="1" applyNumberFormat="1" applyFont="1" applyBorder="1" applyAlignment="1" applyProtection="1">
      <alignment horizontal="center" vertical="top" wrapText="1"/>
      <protection locked="0"/>
    </xf>
    <xf numFmtId="3" fontId="4" fillId="0" borderId="6" xfId="1" applyNumberFormat="1" applyFont="1" applyBorder="1" applyAlignment="1" applyProtection="1">
      <alignment horizontal="center" vertical="top"/>
      <protection locked="0"/>
    </xf>
    <xf numFmtId="0" fontId="4" fillId="0" borderId="6" xfId="1" applyNumberFormat="1" applyFont="1" applyFill="1" applyBorder="1" applyAlignment="1" applyProtection="1">
      <alignment horizontal="center" vertical="top" wrapText="1"/>
      <protection locked="0"/>
    </xf>
    <xf numFmtId="0" fontId="4" fillId="0" borderId="6" xfId="1" applyNumberFormat="1" applyFont="1" applyBorder="1" applyAlignment="1" applyProtection="1">
      <alignment horizontal="center" vertical="top"/>
      <protection locked="0"/>
    </xf>
    <xf numFmtId="0" fontId="4" fillId="0" borderId="6" xfId="1" applyNumberFormat="1" applyFont="1" applyBorder="1" applyAlignment="1" applyProtection="1">
      <alignment horizontal="center" vertical="top" wrapText="1"/>
      <protection locked="0"/>
    </xf>
    <xf numFmtId="0" fontId="4" fillId="0" borderId="8" xfId="1" applyFont="1" applyBorder="1" applyAlignment="1" applyProtection="1">
      <alignment vertical="top" wrapText="1"/>
      <protection locked="0"/>
    </xf>
    <xf numFmtId="0" fontId="4" fillId="0" borderId="9" xfId="1" applyNumberFormat="1" applyFont="1" applyBorder="1" applyAlignment="1" applyProtection="1">
      <alignment horizontal="center" vertical="top" wrapText="1"/>
      <protection locked="0"/>
    </xf>
    <xf numFmtId="0" fontId="4" fillId="0" borderId="9" xfId="1" applyNumberFormat="1" applyFont="1" applyBorder="1" applyAlignment="1" applyProtection="1">
      <alignment horizontal="center" vertical="top"/>
      <protection locked="0"/>
    </xf>
    <xf numFmtId="0" fontId="3" fillId="0" borderId="9" xfId="1" applyFont="1" applyFill="1" applyBorder="1" applyAlignment="1" applyProtection="1">
      <alignment horizontal="left" vertical="top" wrapText="1" indent="2"/>
      <protection locked="0"/>
    </xf>
    <xf numFmtId="3" fontId="3" fillId="0" borderId="9" xfId="2" applyNumberFormat="1" applyFont="1" applyFill="1" applyBorder="1" applyAlignment="1" applyProtection="1">
      <alignment horizontal="right" vertical="top" wrapText="1"/>
      <protection locked="0"/>
    </xf>
    <xf numFmtId="3" fontId="3" fillId="0" borderId="10" xfId="2" applyNumberFormat="1" applyFont="1" applyFill="1" applyBorder="1" applyAlignment="1" applyProtection="1">
      <alignment horizontal="right" vertical="top" wrapText="1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  <xf numFmtId="0" fontId="2" fillId="0" borderId="0" xfId="1" applyFont="1" applyAlignment="1" applyProtection="1">
      <alignment horizontal="left" vertical="top" indent="1"/>
      <protection locked="0"/>
    </xf>
  </cellXfs>
  <cellStyles count="3">
    <cellStyle name="Millares 2 4 3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2/Informaci&#243;n%20Financiera/12%20Diciembre/Entregable%20CONAC%20Dic.22%20FIDEMOR/Archivo%20CPA%202022%20Editabl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ESF"/>
      <sheetName val="Notas_ACT"/>
      <sheetName val="Notas_VHP"/>
      <sheetName val="Notas_EFE"/>
      <sheetName val="Conciliacion_Ig"/>
      <sheetName val="Conciliacion_Eg"/>
      <sheetName val="Memoria"/>
      <sheetName val="EAI"/>
      <sheetName val="EAE-CA"/>
      <sheetName val="EAE-COG"/>
      <sheetName val="EAE-CTG"/>
      <sheetName val="EAE-CFF"/>
      <sheetName val="ENT"/>
      <sheetName val="IND"/>
      <sheetName val="FFF"/>
      <sheetName val="GCP"/>
      <sheetName val="PyPI"/>
      <sheetName val="INR"/>
      <sheetName val="IPF"/>
      <sheetName val="RBM"/>
      <sheetName val="RBI"/>
      <sheetName val="CBP"/>
      <sheetName val="DGFR"/>
      <sheetName val="RAS"/>
      <sheetName val="REB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50"/>
  <sheetViews>
    <sheetView showGridLines="0" tabSelected="1" zoomScaleNormal="100" zoomScaleSheetLayoutView="100" workbookViewId="0">
      <selection sqref="A1:F1"/>
    </sheetView>
  </sheetViews>
  <sheetFormatPr baseColWidth="10" defaultColWidth="10.28515625" defaultRowHeight="11.25" x14ac:dyDescent="0.25"/>
  <cols>
    <col min="1" max="1" width="57.28515625" style="44" customWidth="1"/>
    <col min="2" max="2" width="13.5703125" style="44" customWidth="1"/>
    <col min="3" max="3" width="13.5703125" style="45" customWidth="1"/>
    <col min="4" max="4" width="57.28515625" style="45" customWidth="1"/>
    <col min="5" max="6" width="13.5703125" style="45" customWidth="1"/>
    <col min="7" max="16384" width="10.28515625" style="2"/>
  </cols>
  <sheetData>
    <row r="1" spans="1:15" ht="58.5" customHeight="1" x14ac:dyDescent="0.25">
      <c r="A1" s="1" t="s">
        <v>0</v>
      </c>
      <c r="B1" s="1"/>
      <c r="C1" s="1"/>
      <c r="D1" s="1"/>
      <c r="E1" s="1"/>
      <c r="F1" s="1"/>
    </row>
    <row r="2" spans="1:15" ht="12.75" customHeight="1" x14ac:dyDescent="0.25">
      <c r="A2" s="3" t="s">
        <v>1</v>
      </c>
      <c r="B2" s="4">
        <v>2022</v>
      </c>
      <c r="C2" s="4">
        <v>2021</v>
      </c>
      <c r="D2" s="3" t="s">
        <v>1</v>
      </c>
      <c r="E2" s="4">
        <v>2022</v>
      </c>
      <c r="F2" s="4">
        <v>2021</v>
      </c>
    </row>
    <row r="3" spans="1:15" s="9" customFormat="1" x14ac:dyDescent="0.25">
      <c r="A3" s="5" t="s">
        <v>2</v>
      </c>
      <c r="B3" s="6"/>
      <c r="C3" s="6"/>
      <c r="D3" s="7" t="s">
        <v>3</v>
      </c>
      <c r="E3" s="6"/>
      <c r="F3" s="8"/>
    </row>
    <row r="4" spans="1:15" x14ac:dyDescent="0.25">
      <c r="A4" s="10" t="s">
        <v>4</v>
      </c>
      <c r="B4" s="11"/>
      <c r="C4" s="11"/>
      <c r="D4" s="12" t="s">
        <v>5</v>
      </c>
      <c r="E4" s="11"/>
      <c r="F4" s="13"/>
    </row>
    <row r="5" spans="1:15" x14ac:dyDescent="0.25">
      <c r="A5" s="14" t="s">
        <v>6</v>
      </c>
      <c r="B5" s="15">
        <v>29313519.969999999</v>
      </c>
      <c r="C5" s="15">
        <v>23117683.27</v>
      </c>
      <c r="D5" s="16" t="s">
        <v>7</v>
      </c>
      <c r="E5" s="15">
        <v>12573384.49</v>
      </c>
      <c r="F5" s="17">
        <v>13027205.41</v>
      </c>
      <c r="J5" s="18"/>
      <c r="K5" s="18"/>
      <c r="L5" s="18"/>
      <c r="M5" s="18"/>
      <c r="N5" s="18"/>
      <c r="O5" s="18"/>
    </row>
    <row r="6" spans="1:15" x14ac:dyDescent="0.25">
      <c r="A6" s="14" t="s">
        <v>8</v>
      </c>
      <c r="B6" s="15">
        <v>4696720.0999999996</v>
      </c>
      <c r="C6" s="15">
        <v>4106075.3</v>
      </c>
      <c r="D6" s="16" t="s">
        <v>9</v>
      </c>
      <c r="E6" s="15">
        <v>0</v>
      </c>
      <c r="F6" s="17">
        <v>0</v>
      </c>
      <c r="J6" s="18"/>
      <c r="K6" s="18"/>
      <c r="L6" s="18"/>
      <c r="M6" s="18"/>
      <c r="N6" s="18"/>
      <c r="O6" s="18"/>
    </row>
    <row r="7" spans="1:15" x14ac:dyDescent="0.25">
      <c r="A7" s="14" t="s">
        <v>10</v>
      </c>
      <c r="B7" s="15">
        <v>975563.66</v>
      </c>
      <c r="C7" s="15">
        <v>0</v>
      </c>
      <c r="D7" s="16" t="s">
        <v>11</v>
      </c>
      <c r="E7" s="15">
        <v>0</v>
      </c>
      <c r="F7" s="17">
        <v>0</v>
      </c>
      <c r="J7" s="18"/>
      <c r="K7" s="18"/>
      <c r="L7" s="18"/>
      <c r="M7" s="18"/>
      <c r="N7" s="18"/>
      <c r="O7" s="18"/>
    </row>
    <row r="8" spans="1:15" x14ac:dyDescent="0.25">
      <c r="A8" s="14" t="s">
        <v>12</v>
      </c>
      <c r="B8" s="15">
        <v>0</v>
      </c>
      <c r="C8" s="15">
        <v>0</v>
      </c>
      <c r="D8" s="16" t="s">
        <v>13</v>
      </c>
      <c r="E8" s="15">
        <v>0</v>
      </c>
      <c r="F8" s="17">
        <v>0</v>
      </c>
      <c r="J8" s="18"/>
      <c r="K8" s="18"/>
      <c r="L8" s="18"/>
      <c r="M8" s="18"/>
      <c r="N8" s="18"/>
      <c r="O8" s="18"/>
    </row>
    <row r="9" spans="1:15" x14ac:dyDescent="0.25">
      <c r="A9" s="14" t="s">
        <v>14</v>
      </c>
      <c r="B9" s="15">
        <v>0</v>
      </c>
      <c r="C9" s="15">
        <v>0</v>
      </c>
      <c r="D9" s="16" t="s">
        <v>15</v>
      </c>
      <c r="E9" s="15">
        <v>0</v>
      </c>
      <c r="F9" s="17">
        <v>0</v>
      </c>
      <c r="J9" s="18"/>
      <c r="K9" s="18"/>
      <c r="L9" s="18"/>
      <c r="M9" s="18"/>
      <c r="N9" s="18"/>
      <c r="O9" s="18"/>
    </row>
    <row r="10" spans="1:15" ht="11.25" customHeight="1" x14ac:dyDescent="0.25">
      <c r="A10" s="14" t="s">
        <v>16</v>
      </c>
      <c r="B10" s="15">
        <v>0</v>
      </c>
      <c r="C10" s="15">
        <v>0</v>
      </c>
      <c r="D10" s="16" t="s">
        <v>17</v>
      </c>
      <c r="E10" s="15">
        <v>0</v>
      </c>
      <c r="F10" s="17">
        <v>0</v>
      </c>
      <c r="J10" s="18"/>
      <c r="K10" s="18"/>
      <c r="L10" s="18"/>
      <c r="M10" s="18"/>
      <c r="N10" s="18"/>
      <c r="O10" s="18"/>
    </row>
    <row r="11" spans="1:15" x14ac:dyDescent="0.25">
      <c r="A11" s="14" t="s">
        <v>18</v>
      </c>
      <c r="B11" s="15">
        <v>0</v>
      </c>
      <c r="C11" s="15">
        <v>0</v>
      </c>
      <c r="D11" s="16" t="s">
        <v>19</v>
      </c>
      <c r="E11" s="15">
        <v>0</v>
      </c>
      <c r="F11" s="17">
        <v>0</v>
      </c>
      <c r="J11" s="18"/>
      <c r="K11" s="18"/>
      <c r="L11" s="18"/>
      <c r="M11" s="18"/>
      <c r="N11" s="18"/>
      <c r="O11" s="18"/>
    </row>
    <row r="12" spans="1:15" x14ac:dyDescent="0.25">
      <c r="A12" s="19"/>
      <c r="B12" s="15"/>
      <c r="C12" s="15"/>
      <c r="D12" s="16" t="s">
        <v>20</v>
      </c>
      <c r="E12" s="15">
        <v>0</v>
      </c>
      <c r="F12" s="17">
        <v>0</v>
      </c>
      <c r="J12" s="18"/>
      <c r="K12" s="18"/>
      <c r="L12" s="18"/>
      <c r="M12" s="18"/>
      <c r="N12" s="18"/>
      <c r="O12" s="18"/>
    </row>
    <row r="13" spans="1:15" x14ac:dyDescent="0.25">
      <c r="A13" s="10" t="s">
        <v>21</v>
      </c>
      <c r="B13" s="20">
        <f>SUM(B5:B11)</f>
        <v>34985803.729999997</v>
      </c>
      <c r="C13" s="20">
        <f>SUM(C5:C11)</f>
        <v>27223758.57</v>
      </c>
      <c r="D13" s="21"/>
      <c r="E13" s="22"/>
      <c r="F13" s="23"/>
      <c r="J13" s="18"/>
      <c r="K13" s="18"/>
      <c r="L13" s="18"/>
      <c r="M13" s="18"/>
      <c r="N13" s="18"/>
      <c r="O13" s="18"/>
    </row>
    <row r="14" spans="1:15" x14ac:dyDescent="0.25">
      <c r="A14" s="24"/>
      <c r="B14" s="20"/>
      <c r="C14" s="20"/>
      <c r="D14" s="12" t="s">
        <v>22</v>
      </c>
      <c r="E14" s="20">
        <f>SUM(E5:E12)</f>
        <v>12573384.49</v>
      </c>
      <c r="F14" s="25">
        <f>SUM(F5:F12)</f>
        <v>13027205.41</v>
      </c>
      <c r="J14" s="18"/>
      <c r="K14" s="18"/>
      <c r="L14" s="18"/>
      <c r="M14" s="18"/>
      <c r="N14" s="18"/>
      <c r="O14" s="18"/>
    </row>
    <row r="15" spans="1:15" x14ac:dyDescent="0.25">
      <c r="A15" s="10" t="s">
        <v>23</v>
      </c>
      <c r="B15" s="26"/>
      <c r="C15" s="26"/>
      <c r="D15" s="27"/>
      <c r="E15" s="26"/>
      <c r="F15" s="23"/>
      <c r="J15" s="18"/>
      <c r="K15" s="18"/>
      <c r="L15" s="18"/>
      <c r="M15" s="18"/>
      <c r="N15" s="18"/>
      <c r="O15" s="18"/>
    </row>
    <row r="16" spans="1:15" x14ac:dyDescent="0.25">
      <c r="A16" s="14" t="s">
        <v>24</v>
      </c>
      <c r="B16" s="15">
        <v>0</v>
      </c>
      <c r="C16" s="15">
        <v>0</v>
      </c>
      <c r="D16" s="12" t="s">
        <v>25</v>
      </c>
      <c r="E16" s="26"/>
      <c r="F16" s="28"/>
      <c r="J16" s="18"/>
      <c r="K16" s="18"/>
      <c r="L16" s="18"/>
      <c r="M16" s="18"/>
      <c r="N16" s="18"/>
      <c r="O16" s="18"/>
    </row>
    <row r="17" spans="1:15" x14ac:dyDescent="0.25">
      <c r="A17" s="14" t="s">
        <v>26</v>
      </c>
      <c r="B17" s="15">
        <v>0</v>
      </c>
      <c r="C17" s="15">
        <v>0</v>
      </c>
      <c r="D17" s="16" t="s">
        <v>27</v>
      </c>
      <c r="E17" s="15">
        <v>0</v>
      </c>
      <c r="F17" s="17">
        <v>0</v>
      </c>
      <c r="J17" s="18"/>
      <c r="K17" s="18"/>
      <c r="L17" s="18"/>
      <c r="M17" s="18"/>
      <c r="N17" s="18"/>
      <c r="O17" s="18"/>
    </row>
    <row r="18" spans="1:15" x14ac:dyDescent="0.25">
      <c r="A18" s="14" t="s">
        <v>28</v>
      </c>
      <c r="B18" s="15">
        <v>24828850.43</v>
      </c>
      <c r="C18" s="15">
        <v>19982522.449999999</v>
      </c>
      <c r="D18" s="16" t="s">
        <v>29</v>
      </c>
      <c r="E18" s="15">
        <v>0</v>
      </c>
      <c r="F18" s="17">
        <v>0</v>
      </c>
      <c r="J18" s="18"/>
      <c r="K18" s="18"/>
      <c r="L18" s="18"/>
      <c r="M18" s="18"/>
      <c r="N18" s="18"/>
      <c r="O18" s="18"/>
    </row>
    <row r="19" spans="1:15" x14ac:dyDescent="0.25">
      <c r="A19" s="14" t="s">
        <v>30</v>
      </c>
      <c r="B19" s="15">
        <v>73216732.170000002</v>
      </c>
      <c r="C19" s="15">
        <v>70665176.629999995</v>
      </c>
      <c r="D19" s="16" t="s">
        <v>31</v>
      </c>
      <c r="E19" s="15">
        <v>0</v>
      </c>
      <c r="F19" s="17">
        <v>0</v>
      </c>
      <c r="J19" s="18"/>
      <c r="K19" s="18"/>
      <c r="L19" s="18"/>
      <c r="M19" s="18"/>
      <c r="N19" s="18"/>
      <c r="O19" s="18"/>
    </row>
    <row r="20" spans="1:15" x14ac:dyDescent="0.25">
      <c r="A20" s="14" t="s">
        <v>32</v>
      </c>
      <c r="B20" s="15">
        <v>0</v>
      </c>
      <c r="C20" s="15">
        <v>0</v>
      </c>
      <c r="D20" s="16" t="s">
        <v>33</v>
      </c>
      <c r="E20" s="15">
        <v>0</v>
      </c>
      <c r="F20" s="17">
        <v>0</v>
      </c>
      <c r="J20" s="18"/>
      <c r="K20" s="18"/>
      <c r="L20" s="18"/>
      <c r="M20" s="18"/>
      <c r="N20" s="18"/>
      <c r="O20" s="18"/>
    </row>
    <row r="21" spans="1:15" ht="11.25" customHeight="1" x14ac:dyDescent="0.25">
      <c r="A21" s="14" t="s">
        <v>34</v>
      </c>
      <c r="B21" s="15">
        <v>-51309329.850000001</v>
      </c>
      <c r="C21" s="15">
        <v>-42923044.329999998</v>
      </c>
      <c r="D21" s="16" t="s">
        <v>35</v>
      </c>
      <c r="E21" s="15">
        <v>0</v>
      </c>
      <c r="F21" s="17">
        <v>0</v>
      </c>
      <c r="J21" s="18"/>
      <c r="K21" s="18"/>
      <c r="L21" s="18"/>
      <c r="M21" s="18"/>
      <c r="N21" s="18"/>
      <c r="O21" s="18"/>
    </row>
    <row r="22" spans="1:15" x14ac:dyDescent="0.25">
      <c r="A22" s="14" t="s">
        <v>36</v>
      </c>
      <c r="B22" s="15">
        <v>0</v>
      </c>
      <c r="C22" s="15">
        <v>0</v>
      </c>
      <c r="D22" s="16" t="s">
        <v>37</v>
      </c>
      <c r="E22" s="15">
        <v>0</v>
      </c>
      <c r="F22" s="17">
        <v>0</v>
      </c>
      <c r="J22" s="18"/>
      <c r="K22" s="18"/>
      <c r="L22" s="18"/>
      <c r="M22" s="18"/>
      <c r="N22" s="18"/>
      <c r="O22" s="18"/>
    </row>
    <row r="23" spans="1:15" x14ac:dyDescent="0.25">
      <c r="A23" s="14" t="s">
        <v>38</v>
      </c>
      <c r="B23" s="15">
        <v>0</v>
      </c>
      <c r="C23" s="15">
        <v>0</v>
      </c>
      <c r="D23" s="21"/>
      <c r="E23" s="26"/>
      <c r="F23" s="23"/>
      <c r="J23" s="18"/>
      <c r="K23" s="18"/>
      <c r="L23" s="18"/>
      <c r="M23" s="18"/>
      <c r="N23" s="18"/>
      <c r="O23" s="18"/>
    </row>
    <row r="24" spans="1:15" x14ac:dyDescent="0.25">
      <c r="A24" s="14" t="s">
        <v>39</v>
      </c>
      <c r="B24" s="15">
        <v>0</v>
      </c>
      <c r="C24" s="15">
        <v>0</v>
      </c>
      <c r="D24" s="12" t="s">
        <v>40</v>
      </c>
      <c r="E24" s="29">
        <f>SUM(E17:E22)</f>
        <v>0</v>
      </c>
      <c r="F24" s="25">
        <f>SUM(F17:F22)</f>
        <v>0</v>
      </c>
      <c r="J24" s="18"/>
      <c r="K24" s="18"/>
      <c r="L24" s="18"/>
      <c r="M24" s="18"/>
      <c r="N24" s="18"/>
      <c r="O24" s="18"/>
    </row>
    <row r="25" spans="1:15" s="9" customFormat="1" x14ac:dyDescent="0.25">
      <c r="A25" s="19"/>
      <c r="B25" s="15"/>
      <c r="C25" s="15"/>
      <c r="D25" s="21"/>
      <c r="E25" s="26"/>
      <c r="F25" s="23"/>
      <c r="J25" s="18"/>
      <c r="K25" s="18"/>
      <c r="L25" s="18"/>
      <c r="M25" s="18"/>
      <c r="N25" s="18"/>
      <c r="O25" s="18"/>
    </row>
    <row r="26" spans="1:15" x14ac:dyDescent="0.25">
      <c r="A26" s="10" t="s">
        <v>41</v>
      </c>
      <c r="B26" s="29">
        <f>SUM(B16:B24)</f>
        <v>46736252.749999993</v>
      </c>
      <c r="C26" s="29">
        <f>SUM(C16:C24)</f>
        <v>47724654.75</v>
      </c>
      <c r="D26" s="12" t="s">
        <v>42</v>
      </c>
      <c r="E26" s="29">
        <f>SUM(E24+E14)</f>
        <v>12573384.49</v>
      </c>
      <c r="F26" s="25">
        <f>SUM(F14+F24)</f>
        <v>13027205.41</v>
      </c>
      <c r="J26" s="18"/>
      <c r="K26" s="18"/>
      <c r="L26" s="18"/>
      <c r="M26" s="18"/>
      <c r="N26" s="18"/>
      <c r="O26" s="18"/>
    </row>
    <row r="27" spans="1:15" x14ac:dyDescent="0.25">
      <c r="A27" s="24"/>
      <c r="B27" s="29"/>
      <c r="C27" s="29"/>
      <c r="D27" s="27"/>
      <c r="E27" s="26"/>
      <c r="F27" s="23"/>
      <c r="J27" s="18"/>
      <c r="K27" s="18"/>
      <c r="L27" s="18"/>
      <c r="M27" s="18"/>
      <c r="N27" s="18"/>
      <c r="O27" s="18"/>
    </row>
    <row r="28" spans="1:15" x14ac:dyDescent="0.25">
      <c r="A28" s="10" t="s">
        <v>43</v>
      </c>
      <c r="B28" s="29">
        <f>B13+B26</f>
        <v>81722056.479999989</v>
      </c>
      <c r="C28" s="29">
        <f>C13+C26</f>
        <v>74948413.319999993</v>
      </c>
      <c r="D28" s="30" t="s">
        <v>44</v>
      </c>
      <c r="E28" s="26"/>
      <c r="F28" s="28"/>
      <c r="J28" s="18"/>
      <c r="K28" s="18"/>
      <c r="L28" s="18"/>
      <c r="M28" s="18"/>
      <c r="N28" s="18"/>
      <c r="O28" s="18"/>
    </row>
    <row r="29" spans="1:15" x14ac:dyDescent="0.25">
      <c r="A29" s="31"/>
      <c r="B29" s="29"/>
      <c r="C29" s="29"/>
      <c r="D29" s="27"/>
      <c r="E29" s="26"/>
      <c r="F29" s="28"/>
      <c r="J29" s="18"/>
      <c r="K29" s="18"/>
      <c r="L29" s="18"/>
      <c r="M29" s="18"/>
      <c r="N29" s="18"/>
      <c r="O29" s="18"/>
    </row>
    <row r="30" spans="1:15" x14ac:dyDescent="0.25">
      <c r="A30" s="32"/>
      <c r="B30" s="33"/>
      <c r="C30" s="34"/>
      <c r="D30" s="12" t="s">
        <v>45</v>
      </c>
      <c r="E30" s="29">
        <f>SUM(E31:E33)</f>
        <v>14592370.84</v>
      </c>
      <c r="F30" s="25">
        <f>SUM(F31:F33)</f>
        <v>14592370.84</v>
      </c>
      <c r="J30" s="18"/>
      <c r="K30" s="18"/>
      <c r="L30" s="18"/>
      <c r="M30" s="18"/>
      <c r="N30" s="18"/>
      <c r="O30" s="18"/>
    </row>
    <row r="31" spans="1:15" x14ac:dyDescent="0.25">
      <c r="A31" s="32"/>
      <c r="B31" s="33"/>
      <c r="C31" s="34"/>
      <c r="D31" s="16" t="s">
        <v>46</v>
      </c>
      <c r="E31" s="15">
        <v>14592370.84</v>
      </c>
      <c r="F31" s="17">
        <v>14592370.84</v>
      </c>
      <c r="J31" s="18"/>
      <c r="K31" s="18"/>
      <c r="L31" s="18"/>
      <c r="M31" s="18"/>
      <c r="N31" s="18"/>
      <c r="O31" s="18"/>
    </row>
    <row r="32" spans="1:15" x14ac:dyDescent="0.25">
      <c r="A32" s="32"/>
      <c r="B32" s="33"/>
      <c r="C32" s="34"/>
      <c r="D32" s="16" t="s">
        <v>47</v>
      </c>
      <c r="E32" s="15">
        <v>0</v>
      </c>
      <c r="F32" s="17">
        <v>0</v>
      </c>
      <c r="J32" s="18"/>
      <c r="K32" s="18"/>
      <c r="L32" s="18"/>
      <c r="M32" s="18"/>
      <c r="N32" s="18"/>
      <c r="O32" s="18"/>
    </row>
    <row r="33" spans="1:15" x14ac:dyDescent="0.25">
      <c r="A33" s="32"/>
      <c r="B33" s="33"/>
      <c r="C33" s="34"/>
      <c r="D33" s="16" t="s">
        <v>48</v>
      </c>
      <c r="E33" s="15">
        <v>0</v>
      </c>
      <c r="F33" s="17">
        <v>0</v>
      </c>
      <c r="J33" s="18"/>
      <c r="K33" s="18"/>
      <c r="L33" s="18"/>
      <c r="M33" s="18"/>
      <c r="N33" s="18"/>
      <c r="O33" s="18"/>
    </row>
    <row r="34" spans="1:15" x14ac:dyDescent="0.25">
      <c r="A34" s="32"/>
      <c r="B34" s="33"/>
      <c r="C34" s="34"/>
      <c r="D34" s="21"/>
      <c r="E34" s="26"/>
      <c r="F34" s="23"/>
      <c r="J34" s="18"/>
      <c r="K34" s="18"/>
      <c r="L34" s="18"/>
      <c r="M34" s="18"/>
      <c r="N34" s="18"/>
      <c r="O34" s="18"/>
    </row>
    <row r="35" spans="1:15" x14ac:dyDescent="0.25">
      <c r="A35" s="32"/>
      <c r="B35" s="33"/>
      <c r="C35" s="34"/>
      <c r="D35" s="12" t="s">
        <v>49</v>
      </c>
      <c r="E35" s="29">
        <f>SUM(E36:E40)</f>
        <v>54556301.149999999</v>
      </c>
      <c r="F35" s="25">
        <f>SUM(F36:F40)</f>
        <v>47328837.07</v>
      </c>
      <c r="J35" s="18"/>
      <c r="K35" s="18"/>
      <c r="L35" s="18"/>
      <c r="M35" s="18"/>
      <c r="N35" s="18"/>
      <c r="O35" s="18"/>
    </row>
    <row r="36" spans="1:15" x14ac:dyDescent="0.25">
      <c r="A36" s="32"/>
      <c r="B36" s="33"/>
      <c r="C36" s="34"/>
      <c r="D36" s="16" t="s">
        <v>50</v>
      </c>
      <c r="E36" s="15">
        <v>5866963.5099999979</v>
      </c>
      <c r="F36" s="17">
        <v>15128143.789999999</v>
      </c>
      <c r="J36" s="18"/>
      <c r="K36" s="18"/>
      <c r="L36" s="18"/>
      <c r="M36" s="18"/>
      <c r="N36" s="18"/>
      <c r="O36" s="18"/>
    </row>
    <row r="37" spans="1:15" x14ac:dyDescent="0.25">
      <c r="A37" s="32"/>
      <c r="B37" s="33"/>
      <c r="C37" s="34"/>
      <c r="D37" s="16" t="s">
        <v>51</v>
      </c>
      <c r="E37" s="15">
        <v>48360162.920000002</v>
      </c>
      <c r="F37" s="17">
        <v>32098636.260000002</v>
      </c>
      <c r="J37" s="18"/>
      <c r="K37" s="18"/>
      <c r="L37" s="18"/>
      <c r="M37" s="18"/>
      <c r="N37" s="18"/>
      <c r="O37" s="18"/>
    </row>
    <row r="38" spans="1:15" x14ac:dyDescent="0.25">
      <c r="A38" s="32"/>
      <c r="B38" s="33"/>
      <c r="C38" s="34"/>
      <c r="D38" s="16" t="s">
        <v>52</v>
      </c>
      <c r="E38" s="15">
        <v>0</v>
      </c>
      <c r="F38" s="17">
        <v>0</v>
      </c>
      <c r="J38" s="18"/>
      <c r="K38" s="18"/>
      <c r="L38" s="18"/>
      <c r="M38" s="18"/>
      <c r="N38" s="18"/>
      <c r="O38" s="18"/>
    </row>
    <row r="39" spans="1:15" x14ac:dyDescent="0.25">
      <c r="A39" s="32"/>
      <c r="B39" s="33"/>
      <c r="C39" s="34"/>
      <c r="D39" s="16" t="s">
        <v>53</v>
      </c>
      <c r="E39" s="15">
        <v>0</v>
      </c>
      <c r="F39" s="17">
        <v>0</v>
      </c>
      <c r="J39" s="18"/>
      <c r="K39" s="18"/>
      <c r="L39" s="18"/>
      <c r="M39" s="18"/>
      <c r="N39" s="18"/>
      <c r="O39" s="18"/>
    </row>
    <row r="40" spans="1:15" x14ac:dyDescent="0.25">
      <c r="A40" s="32"/>
      <c r="B40" s="33"/>
      <c r="C40" s="34"/>
      <c r="D40" s="16" t="s">
        <v>54</v>
      </c>
      <c r="E40" s="15">
        <v>329174.71999999997</v>
      </c>
      <c r="F40" s="17">
        <v>102057.02</v>
      </c>
      <c r="J40" s="18"/>
      <c r="K40" s="18"/>
      <c r="L40" s="18"/>
      <c r="M40" s="18"/>
      <c r="N40" s="18"/>
      <c r="O40" s="18"/>
    </row>
    <row r="41" spans="1:15" x14ac:dyDescent="0.25">
      <c r="A41" s="32"/>
      <c r="B41" s="33"/>
      <c r="C41" s="34"/>
      <c r="D41" s="21"/>
      <c r="E41" s="26"/>
      <c r="F41" s="23"/>
      <c r="J41" s="18"/>
      <c r="K41" s="18"/>
      <c r="L41" s="18"/>
      <c r="M41" s="18"/>
      <c r="N41" s="18"/>
      <c r="O41" s="18"/>
    </row>
    <row r="42" spans="1:15" ht="22.5" x14ac:dyDescent="0.25">
      <c r="A42" s="32"/>
      <c r="B42" s="35"/>
      <c r="C42" s="36"/>
      <c r="D42" s="12" t="s">
        <v>55</v>
      </c>
      <c r="E42" s="29">
        <f>SUM(E43:E44)</f>
        <v>0</v>
      </c>
      <c r="F42" s="25">
        <f>SUM(F43:F44)</f>
        <v>0</v>
      </c>
      <c r="J42" s="18"/>
      <c r="K42" s="18"/>
      <c r="L42" s="18"/>
      <c r="M42" s="18"/>
      <c r="N42" s="18"/>
      <c r="O42" s="18"/>
    </row>
    <row r="43" spans="1:15" x14ac:dyDescent="0.25">
      <c r="A43" s="31"/>
      <c r="B43" s="37"/>
      <c r="C43" s="36"/>
      <c r="D43" s="16" t="s">
        <v>56</v>
      </c>
      <c r="E43" s="15">
        <v>0</v>
      </c>
      <c r="F43" s="17">
        <v>0</v>
      </c>
      <c r="J43" s="18"/>
      <c r="K43" s="18"/>
      <c r="L43" s="18"/>
      <c r="M43" s="18"/>
      <c r="N43" s="18"/>
      <c r="O43" s="18"/>
    </row>
    <row r="44" spans="1:15" x14ac:dyDescent="0.25">
      <c r="A44" s="31"/>
      <c r="B44" s="37"/>
      <c r="C44" s="36"/>
      <c r="D44" s="16" t="s">
        <v>57</v>
      </c>
      <c r="E44" s="15">
        <v>0</v>
      </c>
      <c r="F44" s="17">
        <v>0</v>
      </c>
      <c r="J44" s="18"/>
      <c r="K44" s="18"/>
      <c r="L44" s="18"/>
      <c r="M44" s="18"/>
      <c r="N44" s="18"/>
      <c r="O44" s="18"/>
    </row>
    <row r="45" spans="1:15" x14ac:dyDescent="0.25">
      <c r="A45" s="31"/>
      <c r="B45" s="37"/>
      <c r="C45" s="36"/>
      <c r="D45" s="21"/>
      <c r="E45" s="26"/>
      <c r="F45" s="23"/>
      <c r="J45" s="18"/>
      <c r="K45" s="18"/>
      <c r="L45" s="18"/>
      <c r="M45" s="18"/>
      <c r="N45" s="18"/>
      <c r="O45" s="18"/>
    </row>
    <row r="46" spans="1:15" x14ac:dyDescent="0.25">
      <c r="A46" s="31"/>
      <c r="B46" s="37"/>
      <c r="C46" s="36"/>
      <c r="D46" s="12" t="s">
        <v>58</v>
      </c>
      <c r="E46" s="29">
        <f>SUM(E42+E35+E30)</f>
        <v>69148671.989999995</v>
      </c>
      <c r="F46" s="25">
        <f>SUM(F42+F35+F30)</f>
        <v>61921207.909999996</v>
      </c>
      <c r="J46" s="18"/>
      <c r="K46" s="18"/>
      <c r="L46" s="18"/>
      <c r="M46" s="18"/>
      <c r="N46" s="18"/>
      <c r="O46" s="18"/>
    </row>
    <row r="47" spans="1:15" x14ac:dyDescent="0.25">
      <c r="A47" s="31"/>
      <c r="B47" s="37"/>
      <c r="C47" s="36"/>
      <c r="D47" s="27"/>
      <c r="E47" s="26"/>
      <c r="F47" s="23"/>
      <c r="J47" s="18"/>
      <c r="K47" s="18"/>
      <c r="L47" s="18"/>
      <c r="M47" s="18"/>
      <c r="N47" s="18"/>
      <c r="O47" s="18"/>
    </row>
    <row r="48" spans="1:15" ht="12" customHeight="1" x14ac:dyDescent="0.25">
      <c r="A48" s="38"/>
      <c r="B48" s="39"/>
      <c r="C48" s="40"/>
      <c r="D48" s="41" t="s">
        <v>59</v>
      </c>
      <c r="E48" s="42">
        <f>E46+E26</f>
        <v>81722056.479999989</v>
      </c>
      <c r="F48" s="43">
        <f>F46+F26</f>
        <v>74948413.319999993</v>
      </c>
      <c r="J48" s="18"/>
      <c r="K48" s="18"/>
      <c r="L48" s="18"/>
      <c r="M48" s="18"/>
      <c r="N48" s="18"/>
      <c r="O48" s="18"/>
    </row>
    <row r="49" spans="1:6" ht="6" customHeight="1" x14ac:dyDescent="0.25">
      <c r="E49" s="18"/>
      <c r="F49" s="18"/>
    </row>
    <row r="50" spans="1:6" ht="12.75" x14ac:dyDescent="0.25">
      <c r="A50" s="46" t="s">
        <v>60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2023-01-31T16:46:12Z</dcterms:created>
  <dcterms:modified xsi:type="dcterms:W3CDTF">2023-01-31T16:46:25Z</dcterms:modified>
</cp:coreProperties>
</file>