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4to TRIMESTRE\1 Estados Financieros\"/>
    </mc:Choice>
  </mc:AlternateContent>
  <bookViews>
    <workbookView xWindow="0" yWindow="0" windowWidth="28800" windowHeight="12000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EFE!#REF!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[1]ECABR!#REF!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 s="1"/>
  <c r="B55" i="1"/>
  <c r="B54" i="1" s="1"/>
  <c r="C49" i="1"/>
  <c r="C48" i="1" s="1"/>
  <c r="C59" i="1" s="1"/>
  <c r="B49" i="1"/>
  <c r="B48" i="1" s="1"/>
  <c r="B59" i="1" s="1"/>
  <c r="C41" i="1"/>
  <c r="B41" i="1"/>
  <c r="C36" i="1"/>
  <c r="C45" i="1" s="1"/>
  <c r="B36" i="1"/>
  <c r="B45" i="1" s="1"/>
  <c r="C16" i="1"/>
  <c r="B16" i="1"/>
  <c r="C4" i="1"/>
  <c r="C33" i="1" s="1"/>
  <c r="B4" i="1"/>
  <c r="B33" i="1" s="1"/>
  <c r="C61" i="1" l="1"/>
  <c r="C65" i="1" s="1"/>
  <c r="B61" i="1"/>
  <c r="B65" i="1" s="1"/>
</calcChain>
</file>

<file path=xl/sharedStrings.xml><?xml version="1.0" encoding="utf-8"?>
<sst xmlns="http://schemas.openxmlformats.org/spreadsheetml/2006/main" count="59" uniqueCount="51">
  <si>
    <t>Fideicomiso para la Modernización de los  Registros Públicos de la Propiedad del Estado de Guanajuato "FIDEMOR"
Estado de Flujos de Efectivo
Del 1 de Enero al 31 de Diciembre de 2022
(Cifras en Pesos)</t>
  </si>
  <si>
    <t>Concepto</t>
  </si>
  <si>
    <t>20XN-1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</si>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</sst>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0"/>
      <name val="Calibri Light"/>
      <family val="2"/>
      <scheme val="major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top" wrapText="1" indent="1"/>
    </xf>
    <xf numFmtId="0" fontId="3" fillId="0" borderId="3" xfId="1" applyFont="1" applyFill="1" applyBorder="1" applyAlignment="1" applyProtection="1">
      <alignment horizontal="center" vertical="top" wrapText="1"/>
      <protection locked="0"/>
    </xf>
    <xf numFmtId="0" fontId="3" fillId="0" borderId="4" xfId="1" applyFont="1" applyFill="1" applyBorder="1" applyAlignment="1" applyProtection="1">
      <alignment horizontal="center" vertical="top" wrapText="1"/>
      <protection locked="0"/>
    </xf>
    <xf numFmtId="0" fontId="4" fillId="0" borderId="5" xfId="1" applyFont="1" applyFill="1" applyBorder="1" applyAlignment="1">
      <alignment horizontal="left" vertical="top" wrapText="1" indent="2"/>
    </xf>
    <xf numFmtId="3" fontId="4" fillId="0" borderId="6" xfId="1" applyNumberFormat="1" applyFont="1" applyFill="1" applyBorder="1" applyAlignment="1" applyProtection="1">
      <alignment vertical="top" wrapText="1"/>
      <protection locked="0"/>
    </xf>
    <xf numFmtId="3" fontId="4" fillId="0" borderId="7" xfId="1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3" fontId="3" fillId="0" borderId="0" xfId="1" applyNumberFormat="1" applyFont="1" applyFill="1" applyBorder="1" applyProtection="1">
      <protection locked="0"/>
    </xf>
    <xf numFmtId="0" fontId="3" fillId="0" borderId="5" xfId="1" applyFont="1" applyFill="1" applyBorder="1" applyAlignment="1">
      <alignment horizontal="left" vertical="top" wrapText="1" indent="3"/>
    </xf>
    <xf numFmtId="3" fontId="3" fillId="0" borderId="6" xfId="1" applyNumberFormat="1" applyFont="1" applyFill="1" applyBorder="1" applyAlignment="1" applyProtection="1">
      <alignment vertical="top" wrapText="1"/>
      <protection locked="0"/>
    </xf>
    <xf numFmtId="3" fontId="3" fillId="0" borderId="7" xfId="1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3" fillId="0" borderId="5" xfId="1" applyFont="1" applyFill="1" applyBorder="1" applyAlignment="1">
      <alignment horizontal="left" vertical="top" wrapText="1"/>
    </xf>
    <xf numFmtId="0" fontId="3" fillId="0" borderId="6" xfId="1" applyNumberFormat="1" applyFont="1" applyFill="1" applyBorder="1" applyAlignment="1" applyProtection="1">
      <alignment horizontal="center" vertical="top" wrapText="1"/>
      <protection locked="0"/>
    </xf>
    <xf numFmtId="0" fontId="3" fillId="0" borderId="7" xfId="1" applyNumberFormat="1" applyFont="1" applyFill="1" applyBorder="1" applyAlignment="1" applyProtection="1">
      <alignment horizontal="center" vertical="top" wrapText="1"/>
      <protection locked="0"/>
    </xf>
    <xf numFmtId="0" fontId="2" fillId="0" borderId="5" xfId="1" applyFont="1" applyFill="1" applyBorder="1" applyAlignment="1">
      <alignment horizontal="left" vertical="top" wrapText="1" indent="1"/>
    </xf>
    <xf numFmtId="3" fontId="2" fillId="0" borderId="6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0" fontId="4" fillId="0" borderId="5" xfId="1" applyFont="1" applyFill="1" applyBorder="1" applyAlignment="1">
      <alignment vertical="top" wrapText="1"/>
    </xf>
    <xf numFmtId="3" fontId="3" fillId="0" borderId="6" xfId="1" applyNumberFormat="1" applyFont="1" applyFill="1" applyBorder="1" applyAlignment="1" applyProtection="1">
      <alignment horizontal="center" vertical="top" wrapText="1"/>
      <protection locked="0"/>
    </xf>
    <xf numFmtId="3" fontId="3" fillId="0" borderId="7" xfId="1" applyNumberFormat="1" applyFont="1" applyFill="1" applyBorder="1" applyAlignment="1" applyProtection="1">
      <alignment horizontal="center" vertical="top" wrapText="1"/>
      <protection locked="0"/>
    </xf>
    <xf numFmtId="0" fontId="4" fillId="0" borderId="5" xfId="1" applyFont="1" applyFill="1" applyBorder="1" applyAlignment="1">
      <alignment horizontal="left" vertical="top" wrapText="1" indent="1"/>
    </xf>
    <xf numFmtId="49" fontId="5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>
      <alignment vertical="top" wrapText="1"/>
    </xf>
    <xf numFmtId="3" fontId="7" fillId="0" borderId="6" xfId="1" applyNumberFormat="1" applyFont="1" applyFill="1" applyBorder="1" applyAlignment="1" applyProtection="1">
      <alignment horizontal="center" vertical="top" wrapText="1"/>
      <protection locked="0"/>
    </xf>
    <xf numFmtId="3" fontId="7" fillId="0" borderId="7" xfId="1" applyNumberFormat="1" applyFont="1" applyFill="1" applyBorder="1" applyAlignment="1" applyProtection="1">
      <alignment horizontal="center" vertical="top" wrapText="1"/>
      <protection locked="0"/>
    </xf>
    <xf numFmtId="4" fontId="3" fillId="0" borderId="0" xfId="1" applyNumberFormat="1" applyFont="1" applyFill="1" applyBorder="1" applyProtection="1">
      <protection locked="0"/>
    </xf>
    <xf numFmtId="0" fontId="3" fillId="0" borderId="8" xfId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horizontal="center" vertical="top" wrapText="1"/>
    </xf>
    <xf numFmtId="0" fontId="3" fillId="0" borderId="10" xfId="1" applyNumberFormat="1" applyFont="1" applyFill="1" applyBorder="1" applyAlignment="1">
      <alignment horizontal="center" vertical="top"/>
    </xf>
    <xf numFmtId="0" fontId="7" fillId="0" borderId="0" xfId="1" applyFont="1" applyAlignment="1" applyProtection="1">
      <alignment horizontal="left" vertical="top" wrapText="1" indent="1"/>
      <protection locked="0"/>
    </xf>
    <xf numFmtId="0" fontId="8" fillId="0" borderId="0" xfId="0" applyFont="1" applyAlignment="1">
      <alignment horizontal="left" wrapText="1" inden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2/Informaci&#243;n%20Financiera/12%20Diciembre/Entregable%20CONAC%20Dic.22%20FIDEMOR/Archivo%20CPA%202022%20Editab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M"/>
      <sheetName val="RBI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V73"/>
  <sheetViews>
    <sheetView showGridLines="0"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2" customWidth="1"/>
    <col min="2" max="3" width="25.83203125" style="2" customWidth="1"/>
    <col min="4" max="16384" width="12" style="2"/>
  </cols>
  <sheetData>
    <row r="1" spans="1:22" ht="61.5" customHeight="1" x14ac:dyDescent="0.2">
      <c r="A1" s="1" t="s">
        <v>0</v>
      </c>
      <c r="B1" s="1"/>
      <c r="C1" s="1"/>
    </row>
    <row r="2" spans="1:22" ht="15" customHeight="1" x14ac:dyDescent="0.2">
      <c r="A2" s="3" t="s">
        <v>1</v>
      </c>
      <c r="B2" s="4">
        <v>2022</v>
      </c>
      <c r="C2" s="4">
        <v>2021</v>
      </c>
      <c r="V2" s="2" t="s">
        <v>2</v>
      </c>
    </row>
    <row r="3" spans="1:22" ht="11.25" customHeight="1" x14ac:dyDescent="0.2">
      <c r="A3" s="5" t="s">
        <v>3</v>
      </c>
      <c r="B3" s="6"/>
      <c r="C3" s="7"/>
    </row>
    <row r="4" spans="1:22" ht="11.25" customHeight="1" x14ac:dyDescent="0.2">
      <c r="A4" s="8" t="s">
        <v>4</v>
      </c>
      <c r="B4" s="9">
        <f>SUM(B5:B14)</f>
        <v>30317168.780000001</v>
      </c>
      <c r="C4" s="10">
        <f>SUM(C5:C14)</f>
        <v>25467623.609999999</v>
      </c>
      <c r="D4" s="11"/>
      <c r="G4" s="12"/>
      <c r="H4" s="12"/>
    </row>
    <row r="5" spans="1:22" ht="11.25" customHeight="1" x14ac:dyDescent="0.2">
      <c r="A5" s="13" t="s">
        <v>5</v>
      </c>
      <c r="B5" s="14">
        <v>0</v>
      </c>
      <c r="C5" s="15">
        <v>0</v>
      </c>
      <c r="D5" s="16"/>
      <c r="G5" s="12"/>
      <c r="H5" s="12"/>
    </row>
    <row r="6" spans="1:22" ht="11.25" customHeight="1" x14ac:dyDescent="0.2">
      <c r="A6" s="13" t="s">
        <v>6</v>
      </c>
      <c r="B6" s="14">
        <v>0</v>
      </c>
      <c r="C6" s="15">
        <v>0</v>
      </c>
      <c r="D6" s="16"/>
      <c r="G6" s="12"/>
      <c r="H6" s="12"/>
    </row>
    <row r="7" spans="1:22" ht="11.25" customHeight="1" x14ac:dyDescent="0.2">
      <c r="A7" s="13" t="s">
        <v>7</v>
      </c>
      <c r="B7" s="14">
        <v>0</v>
      </c>
      <c r="C7" s="15">
        <v>0</v>
      </c>
      <c r="D7" s="16"/>
      <c r="G7" s="12"/>
      <c r="H7" s="12"/>
    </row>
    <row r="8" spans="1:22" ht="11.25" customHeight="1" x14ac:dyDescent="0.2">
      <c r="A8" s="13" t="s">
        <v>8</v>
      </c>
      <c r="B8" s="14">
        <v>0</v>
      </c>
      <c r="C8" s="15">
        <v>0</v>
      </c>
      <c r="D8" s="16"/>
      <c r="G8" s="12"/>
      <c r="H8" s="12"/>
    </row>
    <row r="9" spans="1:22" ht="11.25" customHeight="1" x14ac:dyDescent="0.2">
      <c r="A9" s="13" t="s">
        <v>9</v>
      </c>
      <c r="B9" s="14">
        <v>0</v>
      </c>
      <c r="C9" s="15">
        <v>0</v>
      </c>
      <c r="D9" s="16"/>
      <c r="G9" s="12"/>
      <c r="H9" s="12"/>
    </row>
    <row r="10" spans="1:22" ht="11.25" customHeight="1" x14ac:dyDescent="0.2">
      <c r="A10" s="13" t="s">
        <v>10</v>
      </c>
      <c r="B10" s="14">
        <v>0</v>
      </c>
      <c r="C10" s="15">
        <v>0</v>
      </c>
      <c r="D10" s="16"/>
      <c r="G10" s="12"/>
      <c r="H10" s="12"/>
    </row>
    <row r="11" spans="1:22" ht="11.25" customHeight="1" x14ac:dyDescent="0.2">
      <c r="A11" s="13" t="s">
        <v>11</v>
      </c>
      <c r="B11" s="14">
        <v>107808.69</v>
      </c>
      <c r="C11" s="15">
        <v>0</v>
      </c>
      <c r="D11" s="16"/>
      <c r="G11" s="12"/>
      <c r="H11" s="12"/>
    </row>
    <row r="12" spans="1:22" ht="22.5" x14ac:dyDescent="0.2">
      <c r="A12" s="13" t="s">
        <v>12</v>
      </c>
      <c r="B12" s="14">
        <v>0</v>
      </c>
      <c r="C12" s="15">
        <v>0</v>
      </c>
      <c r="D12" s="16"/>
      <c r="G12" s="12"/>
      <c r="H12" s="12"/>
    </row>
    <row r="13" spans="1:22" ht="11.25" customHeight="1" x14ac:dyDescent="0.2">
      <c r="A13" s="13" t="s">
        <v>13</v>
      </c>
      <c r="B13" s="14">
        <v>28890143.940000001</v>
      </c>
      <c r="C13" s="15">
        <v>24692375.699999999</v>
      </c>
      <c r="D13" s="16"/>
      <c r="G13" s="12"/>
      <c r="H13" s="12"/>
    </row>
    <row r="14" spans="1:22" ht="11.25" customHeight="1" x14ac:dyDescent="0.2">
      <c r="A14" s="13" t="s">
        <v>14</v>
      </c>
      <c r="B14" s="14">
        <v>1319216.1499999999</v>
      </c>
      <c r="C14" s="15">
        <v>775247.91</v>
      </c>
      <c r="D14" s="11"/>
      <c r="G14" s="12"/>
      <c r="H14" s="12"/>
    </row>
    <row r="15" spans="1:22" ht="11.25" customHeight="1" x14ac:dyDescent="0.2">
      <c r="A15" s="17"/>
      <c r="B15" s="18"/>
      <c r="C15" s="19"/>
      <c r="D15" s="11"/>
      <c r="G15" s="12"/>
      <c r="H15" s="12"/>
    </row>
    <row r="16" spans="1:22" ht="11.25" customHeight="1" x14ac:dyDescent="0.2">
      <c r="A16" s="8" t="s">
        <v>15</v>
      </c>
      <c r="B16" s="9">
        <f>SUM(B17:B32)</f>
        <v>24450205.270000003</v>
      </c>
      <c r="C16" s="10">
        <f>SUM(C17:C32)</f>
        <v>10339479.82</v>
      </c>
      <c r="D16" s="11"/>
      <c r="G16" s="12"/>
      <c r="H16" s="12"/>
    </row>
    <row r="17" spans="1:8" ht="11.25" customHeight="1" x14ac:dyDescent="0.2">
      <c r="A17" s="13" t="s">
        <v>16</v>
      </c>
      <c r="B17" s="14">
        <v>7321521.8600000003</v>
      </c>
      <c r="C17" s="15">
        <v>3409013.52</v>
      </c>
      <c r="D17" s="16"/>
      <c r="G17" s="12"/>
      <c r="H17" s="12"/>
    </row>
    <row r="18" spans="1:8" ht="11.25" customHeight="1" x14ac:dyDescent="0.2">
      <c r="A18" s="13" t="s">
        <v>17</v>
      </c>
      <c r="B18" s="14">
        <v>139227.24</v>
      </c>
      <c r="C18" s="15">
        <v>62900.800000000003</v>
      </c>
      <c r="D18" s="16"/>
      <c r="G18" s="12"/>
      <c r="H18" s="12"/>
    </row>
    <row r="19" spans="1:8" ht="11.25" customHeight="1" x14ac:dyDescent="0.2">
      <c r="A19" s="13" t="s">
        <v>18</v>
      </c>
      <c r="B19" s="14">
        <v>8142737.2699999996</v>
      </c>
      <c r="C19" s="15">
        <v>4486236.33</v>
      </c>
      <c r="D19" s="16"/>
      <c r="G19" s="12"/>
      <c r="H19" s="12"/>
    </row>
    <row r="20" spans="1:8" ht="11.25" customHeight="1" x14ac:dyDescent="0.2">
      <c r="A20" s="13" t="s">
        <v>19</v>
      </c>
      <c r="B20" s="14">
        <v>0</v>
      </c>
      <c r="C20" s="15">
        <v>0</v>
      </c>
      <c r="D20" s="16"/>
      <c r="G20" s="12"/>
      <c r="H20" s="12"/>
    </row>
    <row r="21" spans="1:8" ht="11.25" customHeight="1" x14ac:dyDescent="0.2">
      <c r="A21" s="13" t="s">
        <v>20</v>
      </c>
      <c r="B21" s="14">
        <v>0</v>
      </c>
      <c r="C21" s="15">
        <v>0</v>
      </c>
      <c r="D21" s="16"/>
      <c r="G21" s="12"/>
      <c r="H21" s="12"/>
    </row>
    <row r="22" spans="1:8" ht="11.25" customHeight="1" x14ac:dyDescent="0.2">
      <c r="A22" s="13" t="s">
        <v>21</v>
      </c>
      <c r="B22" s="14">
        <v>0</v>
      </c>
      <c r="C22" s="15">
        <v>0</v>
      </c>
      <c r="D22" s="16"/>
      <c r="G22" s="12"/>
      <c r="H22" s="12"/>
    </row>
    <row r="23" spans="1:8" ht="11.25" customHeight="1" x14ac:dyDescent="0.2">
      <c r="A23" s="13" t="s">
        <v>22</v>
      </c>
      <c r="B23" s="14">
        <v>0</v>
      </c>
      <c r="C23" s="15">
        <v>0</v>
      </c>
      <c r="D23" s="16"/>
      <c r="G23" s="12"/>
      <c r="H23" s="12"/>
    </row>
    <row r="24" spans="1:8" ht="11.25" customHeight="1" x14ac:dyDescent="0.2">
      <c r="A24" s="13" t="s">
        <v>23</v>
      </c>
      <c r="B24" s="14">
        <v>0</v>
      </c>
      <c r="C24" s="15">
        <v>0</v>
      </c>
      <c r="D24" s="16"/>
      <c r="G24" s="12"/>
      <c r="H24" s="12"/>
    </row>
    <row r="25" spans="1:8" ht="11.25" customHeight="1" x14ac:dyDescent="0.2">
      <c r="A25" s="13" t="s">
        <v>24</v>
      </c>
      <c r="B25" s="14">
        <v>0</v>
      </c>
      <c r="C25" s="15">
        <v>0</v>
      </c>
      <c r="D25" s="16"/>
      <c r="G25" s="12"/>
      <c r="H25" s="12"/>
    </row>
    <row r="26" spans="1:8" ht="11.25" customHeight="1" x14ac:dyDescent="0.2">
      <c r="A26" s="13" t="s">
        <v>25</v>
      </c>
      <c r="B26" s="14">
        <v>0</v>
      </c>
      <c r="C26" s="15">
        <v>0</v>
      </c>
      <c r="D26" s="16"/>
      <c r="G26" s="12"/>
      <c r="H26" s="12"/>
    </row>
    <row r="27" spans="1:8" ht="11.25" customHeight="1" x14ac:dyDescent="0.2">
      <c r="A27" s="13" t="s">
        <v>26</v>
      </c>
      <c r="B27" s="14">
        <v>0</v>
      </c>
      <c r="C27" s="15">
        <v>0</v>
      </c>
      <c r="D27" s="16"/>
      <c r="G27" s="12"/>
      <c r="H27" s="12"/>
    </row>
    <row r="28" spans="1:8" ht="11.25" customHeight="1" x14ac:dyDescent="0.2">
      <c r="A28" s="13" t="s">
        <v>27</v>
      </c>
      <c r="B28" s="14">
        <v>0</v>
      </c>
      <c r="C28" s="15">
        <v>0</v>
      </c>
      <c r="D28" s="16"/>
      <c r="G28" s="12"/>
      <c r="H28" s="12"/>
    </row>
    <row r="29" spans="1:8" ht="11.25" customHeight="1" x14ac:dyDescent="0.2">
      <c r="A29" s="13" t="s">
        <v>28</v>
      </c>
      <c r="B29" s="14">
        <v>0</v>
      </c>
      <c r="C29" s="15">
        <v>0</v>
      </c>
      <c r="D29" s="16"/>
      <c r="G29" s="12"/>
      <c r="H29" s="12"/>
    </row>
    <row r="30" spans="1:8" ht="11.25" customHeight="1" x14ac:dyDescent="0.2">
      <c r="A30" s="13" t="s">
        <v>29</v>
      </c>
      <c r="B30" s="14">
        <v>0</v>
      </c>
      <c r="C30" s="15">
        <v>0</v>
      </c>
      <c r="D30" s="16"/>
      <c r="G30" s="12"/>
      <c r="H30" s="12"/>
    </row>
    <row r="31" spans="1:8" ht="11.25" customHeight="1" x14ac:dyDescent="0.2">
      <c r="A31" s="13" t="s">
        <v>30</v>
      </c>
      <c r="B31" s="14">
        <v>0</v>
      </c>
      <c r="C31" s="15">
        <v>0</v>
      </c>
      <c r="D31" s="16"/>
      <c r="G31" s="12"/>
      <c r="H31" s="12"/>
    </row>
    <row r="32" spans="1:8" ht="11.25" customHeight="1" x14ac:dyDescent="0.2">
      <c r="A32" s="13" t="s">
        <v>31</v>
      </c>
      <c r="B32" s="14">
        <v>8846718.9000000004</v>
      </c>
      <c r="C32" s="15">
        <v>2381329.17</v>
      </c>
      <c r="D32" s="11"/>
      <c r="G32" s="12"/>
      <c r="H32" s="12"/>
    </row>
    <row r="33" spans="1:8" ht="11.25" customHeight="1" x14ac:dyDescent="0.2">
      <c r="A33" s="20" t="s">
        <v>32</v>
      </c>
      <c r="B33" s="21">
        <f>B4-B16</f>
        <v>5866963.5099999979</v>
      </c>
      <c r="C33" s="22">
        <f>C4-C16</f>
        <v>15128143.789999999</v>
      </c>
      <c r="D33" s="11"/>
      <c r="G33" s="12"/>
      <c r="H33" s="12"/>
    </row>
    <row r="34" spans="1:8" ht="11.25" customHeight="1" x14ac:dyDescent="0.2">
      <c r="A34" s="23"/>
      <c r="B34" s="24"/>
      <c r="C34" s="25"/>
      <c r="D34" s="11"/>
      <c r="G34" s="12"/>
      <c r="H34" s="12"/>
    </row>
    <row r="35" spans="1:8" ht="11.25" customHeight="1" x14ac:dyDescent="0.2">
      <c r="A35" s="26" t="s">
        <v>33</v>
      </c>
      <c r="B35" s="24"/>
      <c r="C35" s="25"/>
      <c r="D35" s="11"/>
      <c r="G35" s="12"/>
      <c r="H35" s="12"/>
    </row>
    <row r="36" spans="1:8" ht="11.25" customHeight="1" x14ac:dyDescent="0.2">
      <c r="A36" s="8" t="s">
        <v>4</v>
      </c>
      <c r="B36" s="9">
        <f>SUM(B37:B39)</f>
        <v>0</v>
      </c>
      <c r="C36" s="10">
        <f>SUM(C37:C39)</f>
        <v>2381329.17</v>
      </c>
      <c r="D36" s="11"/>
      <c r="G36" s="12"/>
      <c r="H36" s="12"/>
    </row>
    <row r="37" spans="1:8" ht="11.25" customHeight="1" x14ac:dyDescent="0.2">
      <c r="A37" s="13" t="s">
        <v>34</v>
      </c>
      <c r="B37" s="14">
        <v>0</v>
      </c>
      <c r="C37" s="15">
        <v>0</v>
      </c>
      <c r="D37" s="11"/>
      <c r="G37" s="12"/>
      <c r="H37" s="12"/>
    </row>
    <row r="38" spans="1:8" ht="11.25" customHeight="1" x14ac:dyDescent="0.2">
      <c r="A38" s="13" t="s">
        <v>35</v>
      </c>
      <c r="B38" s="14">
        <v>0</v>
      </c>
      <c r="C38" s="15">
        <v>290400</v>
      </c>
      <c r="D38" s="11"/>
      <c r="G38" s="12"/>
      <c r="H38" s="12"/>
    </row>
    <row r="39" spans="1:8" ht="11.25" customHeight="1" x14ac:dyDescent="0.2">
      <c r="A39" s="13" t="s">
        <v>36</v>
      </c>
      <c r="B39" s="14">
        <v>0</v>
      </c>
      <c r="C39" s="15">
        <v>2090929.17</v>
      </c>
      <c r="D39" s="11"/>
      <c r="G39" s="12"/>
      <c r="H39" s="12"/>
    </row>
    <row r="40" spans="1:8" ht="11.25" customHeight="1" x14ac:dyDescent="0.2">
      <c r="A40" s="17"/>
      <c r="B40" s="24"/>
      <c r="C40" s="25"/>
      <c r="D40" s="11"/>
      <c r="G40" s="12"/>
      <c r="H40" s="12"/>
    </row>
    <row r="41" spans="1:8" ht="11.25" customHeight="1" x14ac:dyDescent="0.2">
      <c r="A41" s="8" t="s">
        <v>15</v>
      </c>
      <c r="B41" s="9">
        <f>SUM(B42:B44)</f>
        <v>0</v>
      </c>
      <c r="C41" s="10">
        <f>SUM(C42:C44)</f>
        <v>11883324.700000001</v>
      </c>
      <c r="D41" s="11"/>
      <c r="G41" s="12"/>
      <c r="H41" s="12"/>
    </row>
    <row r="42" spans="1:8" ht="11.25" customHeight="1" x14ac:dyDescent="0.2">
      <c r="A42" s="13" t="s">
        <v>34</v>
      </c>
      <c r="B42" s="14">
        <v>0</v>
      </c>
      <c r="C42" s="15">
        <v>9925219.9000000004</v>
      </c>
      <c r="D42" s="11"/>
      <c r="G42" s="12"/>
      <c r="H42" s="12"/>
    </row>
    <row r="43" spans="1:8" ht="11.25" customHeight="1" x14ac:dyDescent="0.2">
      <c r="A43" s="13" t="s">
        <v>35</v>
      </c>
      <c r="B43" s="14">
        <v>0</v>
      </c>
      <c r="C43" s="15">
        <v>1958104.8</v>
      </c>
      <c r="D43" s="11"/>
      <c r="G43" s="12"/>
      <c r="H43" s="12"/>
    </row>
    <row r="44" spans="1:8" ht="11.25" customHeight="1" x14ac:dyDescent="0.2">
      <c r="A44" s="13" t="s">
        <v>37</v>
      </c>
      <c r="B44" s="14">
        <v>0</v>
      </c>
      <c r="C44" s="15">
        <v>0</v>
      </c>
      <c r="D44" s="11"/>
      <c r="G44" s="12"/>
      <c r="H44" s="12"/>
    </row>
    <row r="45" spans="1:8" ht="11.25" customHeight="1" x14ac:dyDescent="0.2">
      <c r="A45" s="20" t="s">
        <v>38</v>
      </c>
      <c r="B45" s="21">
        <f>B36-B41</f>
        <v>0</v>
      </c>
      <c r="C45" s="22">
        <f>C36-C41</f>
        <v>-9501995.5300000012</v>
      </c>
      <c r="D45" s="11"/>
      <c r="G45" s="12"/>
      <c r="H45" s="12"/>
    </row>
    <row r="46" spans="1:8" ht="11.25" customHeight="1" x14ac:dyDescent="0.2">
      <c r="A46" s="23"/>
      <c r="B46" s="24"/>
      <c r="C46" s="25"/>
      <c r="D46" s="11"/>
      <c r="G46" s="12"/>
      <c r="H46" s="12"/>
    </row>
    <row r="47" spans="1:8" ht="11.25" customHeight="1" x14ac:dyDescent="0.2">
      <c r="A47" s="26" t="s">
        <v>39</v>
      </c>
      <c r="B47" s="24"/>
      <c r="C47" s="25"/>
      <c r="D47" s="11"/>
      <c r="G47" s="12"/>
      <c r="H47" s="12"/>
    </row>
    <row r="48" spans="1:8" ht="11.25" customHeight="1" x14ac:dyDescent="0.2">
      <c r="A48" s="8" t="s">
        <v>4</v>
      </c>
      <c r="B48" s="9">
        <f>SUM(B49+B52)</f>
        <v>9786370.1400000006</v>
      </c>
      <c r="C48" s="10">
        <f>SUM(C49+C52)</f>
        <v>22489.69</v>
      </c>
      <c r="D48" s="11"/>
      <c r="G48" s="12"/>
      <c r="H48" s="12"/>
    </row>
    <row r="49" spans="1:8" ht="11.25" customHeight="1" x14ac:dyDescent="0.2">
      <c r="A49" s="13" t="s">
        <v>40</v>
      </c>
      <c r="B49" s="14">
        <f>SUM(B50:B51)</f>
        <v>0</v>
      </c>
      <c r="C49" s="14">
        <f>SUM(C50:C51)</f>
        <v>0</v>
      </c>
      <c r="D49" s="11"/>
      <c r="G49" s="12"/>
      <c r="H49" s="12"/>
    </row>
    <row r="50" spans="1:8" ht="11.25" customHeight="1" x14ac:dyDescent="0.2">
      <c r="A50" s="13" t="s">
        <v>41</v>
      </c>
      <c r="B50" s="14">
        <v>0</v>
      </c>
      <c r="C50" s="15">
        <v>0</v>
      </c>
      <c r="D50" s="27"/>
      <c r="G50" s="12"/>
      <c r="H50" s="12"/>
    </row>
    <row r="51" spans="1:8" ht="11.25" customHeight="1" x14ac:dyDescent="0.2">
      <c r="A51" s="13" t="s">
        <v>42</v>
      </c>
      <c r="B51" s="14">
        <v>0</v>
      </c>
      <c r="C51" s="15">
        <v>0</v>
      </c>
      <c r="D51" s="27"/>
      <c r="G51" s="12"/>
      <c r="H51" s="12"/>
    </row>
    <row r="52" spans="1:8" ht="11.25" customHeight="1" x14ac:dyDescent="0.2">
      <c r="A52" s="13" t="s">
        <v>43</v>
      </c>
      <c r="B52" s="14">
        <v>9786370.1400000006</v>
      </c>
      <c r="C52" s="15">
        <v>22489.69</v>
      </c>
      <c r="D52" s="27"/>
      <c r="G52" s="12"/>
      <c r="H52" s="12"/>
    </row>
    <row r="53" spans="1:8" ht="11.25" customHeight="1" x14ac:dyDescent="0.2">
      <c r="A53" s="17"/>
      <c r="B53" s="24"/>
      <c r="C53" s="25"/>
      <c r="D53" s="11"/>
      <c r="G53" s="12"/>
      <c r="H53" s="12"/>
    </row>
    <row r="54" spans="1:8" ht="11.25" customHeight="1" x14ac:dyDescent="0.2">
      <c r="A54" s="8" t="s">
        <v>15</v>
      </c>
      <c r="B54" s="9">
        <f>SUM(B55+B58)</f>
        <v>9457496.9500000011</v>
      </c>
      <c r="C54" s="10">
        <f>SUM(C55+C58)</f>
        <v>4825319.9700000007</v>
      </c>
      <c r="D54" s="11"/>
      <c r="G54" s="12"/>
      <c r="H54" s="12"/>
    </row>
    <row r="55" spans="1:8" ht="11.25" customHeight="1" x14ac:dyDescent="0.2">
      <c r="A55" s="13" t="s">
        <v>44</v>
      </c>
      <c r="B55" s="15">
        <f>SUM(B56+B57)</f>
        <v>0</v>
      </c>
      <c r="C55" s="15">
        <f>SUM(C56+C57)</f>
        <v>0</v>
      </c>
      <c r="D55" s="11"/>
      <c r="G55" s="12"/>
      <c r="H55" s="12"/>
    </row>
    <row r="56" spans="1:8" ht="11.25" customHeight="1" x14ac:dyDescent="0.2">
      <c r="A56" s="13" t="s">
        <v>41</v>
      </c>
      <c r="B56" s="14">
        <v>0</v>
      </c>
      <c r="C56" s="15">
        <v>0</v>
      </c>
      <c r="D56" s="11"/>
      <c r="G56" s="12"/>
      <c r="H56" s="12"/>
    </row>
    <row r="57" spans="1:8" ht="11.25" customHeight="1" x14ac:dyDescent="0.2">
      <c r="A57" s="13" t="s">
        <v>42</v>
      </c>
      <c r="B57" s="14">
        <v>0</v>
      </c>
      <c r="C57" s="15">
        <v>0</v>
      </c>
      <c r="D57" s="11"/>
      <c r="G57" s="12"/>
      <c r="H57" s="12"/>
    </row>
    <row r="58" spans="1:8" ht="11.25" customHeight="1" x14ac:dyDescent="0.2">
      <c r="A58" s="13" t="s">
        <v>45</v>
      </c>
      <c r="B58" s="14">
        <v>9457496.9500000011</v>
      </c>
      <c r="C58" s="15">
        <v>4825319.9700000007</v>
      </c>
      <c r="D58" s="11"/>
      <c r="G58" s="12"/>
      <c r="H58" s="12"/>
    </row>
    <row r="59" spans="1:8" ht="11.25" customHeight="1" x14ac:dyDescent="0.2">
      <c r="A59" s="20" t="s">
        <v>46</v>
      </c>
      <c r="B59" s="21">
        <f>B48-B54</f>
        <v>328873.18999999948</v>
      </c>
      <c r="C59" s="22">
        <f>C48-C54</f>
        <v>-4802830.28</v>
      </c>
      <c r="D59" s="11"/>
      <c r="G59" s="12"/>
      <c r="H59" s="12"/>
    </row>
    <row r="60" spans="1:8" ht="11.25" customHeight="1" x14ac:dyDescent="0.2">
      <c r="A60" s="28"/>
      <c r="B60" s="29"/>
      <c r="C60" s="30"/>
      <c r="D60" s="11"/>
      <c r="G60" s="12"/>
      <c r="H60" s="12"/>
    </row>
    <row r="61" spans="1:8" ht="11.25" customHeight="1" x14ac:dyDescent="0.2">
      <c r="A61" s="20" t="s">
        <v>47</v>
      </c>
      <c r="B61" s="21">
        <f>B59+B45+B33</f>
        <v>6195836.6999999974</v>
      </c>
      <c r="C61" s="22">
        <f>C59+C45+C33</f>
        <v>823317.97999999672</v>
      </c>
      <c r="D61" s="11"/>
      <c r="G61" s="12"/>
      <c r="H61" s="12"/>
    </row>
    <row r="62" spans="1:8" ht="11.25" customHeight="1" x14ac:dyDescent="0.2">
      <c r="A62" s="28"/>
      <c r="B62" s="29"/>
      <c r="C62" s="30"/>
      <c r="D62" s="11"/>
      <c r="G62" s="12"/>
      <c r="H62" s="12"/>
    </row>
    <row r="63" spans="1:8" ht="11.25" customHeight="1" x14ac:dyDescent="0.2">
      <c r="A63" s="20" t="s">
        <v>48</v>
      </c>
      <c r="B63" s="21">
        <v>23117683.27</v>
      </c>
      <c r="C63" s="22">
        <v>22294365.290000003</v>
      </c>
      <c r="D63" s="11"/>
      <c r="G63" s="12"/>
      <c r="H63" s="12"/>
    </row>
    <row r="64" spans="1:8" ht="11.25" customHeight="1" x14ac:dyDescent="0.2">
      <c r="A64" s="23"/>
      <c r="B64" s="24"/>
      <c r="C64" s="25"/>
      <c r="D64" s="11"/>
      <c r="G64" s="12"/>
      <c r="H64" s="12"/>
    </row>
    <row r="65" spans="1:8" ht="11.25" customHeight="1" x14ac:dyDescent="0.2">
      <c r="A65" s="20" t="s">
        <v>49</v>
      </c>
      <c r="B65" s="21">
        <f>B61+B63</f>
        <v>29313519.969999999</v>
      </c>
      <c r="C65" s="22">
        <f>C61+C63</f>
        <v>23117683.27</v>
      </c>
      <c r="D65" s="11"/>
      <c r="E65" s="31"/>
      <c r="F65" s="31"/>
      <c r="G65" s="12"/>
      <c r="H65" s="12"/>
    </row>
    <row r="66" spans="1:8" ht="11.25" customHeight="1" x14ac:dyDescent="0.2">
      <c r="A66" s="32"/>
      <c r="B66" s="33"/>
      <c r="C66" s="34"/>
      <c r="G66" s="12"/>
      <c r="H66" s="12"/>
    </row>
    <row r="67" spans="1:8" ht="5.25" customHeight="1" x14ac:dyDescent="0.2"/>
    <row r="68" spans="1:8" ht="15" customHeight="1" x14ac:dyDescent="0.2">
      <c r="A68" s="35" t="s">
        <v>50</v>
      </c>
      <c r="B68" s="36"/>
      <c r="C68" s="36"/>
    </row>
    <row r="73" spans="1:8" x14ac:dyDescent="0.2">
      <c r="B73" s="12"/>
      <c r="C73" s="12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2023-01-31T16:41:11Z</dcterms:created>
  <dcterms:modified xsi:type="dcterms:W3CDTF">2023-01-31T16:41:34Z</dcterms:modified>
</cp:coreProperties>
</file>