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2\Información SG-FIDEMOR\4to TRIMESTRE\1 Estados Financieros\"/>
    </mc:Choice>
  </mc:AlternateContent>
  <bookViews>
    <workbookView xWindow="0" yWindow="0" windowWidth="28800" windowHeight="12000"/>
  </bookViews>
  <sheets>
    <sheet name="EAE-C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[2]ECABR!#REF!</definedName>
    <definedName name="A_impresión_IM">[2]ECABR!#REF!</definedName>
    <definedName name="abc">[3]TOTAL!#REF!</definedName>
    <definedName name="Abr">#REF!</definedName>
    <definedName name="anexo">[2]ECABR!#REF!</definedName>
    <definedName name="_xlnm.Extract">[4]EGRESOS!#REF!</definedName>
    <definedName name="B">[4]EGRESOS!#REF!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>[3]TOTAL!#REF!</definedName>
    <definedName name="Ejercicio">[6]Catalogo!$D$3:$D$6</definedName>
    <definedName name="ELOY" localSheetId="0">#REF!</definedName>
    <definedName name="ELOY">#REF!</definedName>
    <definedName name="Ene">#REF!</definedName>
    <definedName name="Entes">[6]Catalogo!$B$3:$B$11</definedName>
    <definedName name="Feb">#REF!</definedName>
    <definedName name="Fecha" localSheetId="0">#REF!</definedName>
    <definedName name="Fecha">#REF!</definedName>
    <definedName name="HF">[7]T1705HF!$B$20:$B$20</definedName>
    <definedName name="ju">[5]REPORTO!#REF!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MUEBLES">#REF!</definedName>
    <definedName name="N" localSheetId="0">#REF!</definedName>
    <definedName name="N">#REF!</definedName>
    <definedName name="Periodo">[6]Catalogo!$F$3:$F$14</definedName>
    <definedName name="REPORTO" localSheetId="0">#REF!</definedName>
    <definedName name="REPORTO">#REF!</definedName>
    <definedName name="sssss">[2]ECABR!#REF!</definedName>
    <definedName name="TCAIE">[8]CH1902!$B$20:$B$20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G39" i="1"/>
  <c r="G38" i="1"/>
  <c r="G37" i="1"/>
  <c r="G36" i="1"/>
  <c r="D35" i="1"/>
  <c r="G35" i="1" s="1"/>
  <c r="D33" i="1"/>
  <c r="F23" i="1"/>
  <c r="E23" i="1"/>
  <c r="C23" i="1"/>
  <c r="B23" i="1"/>
  <c r="G22" i="1"/>
  <c r="D22" i="1"/>
  <c r="D21" i="1"/>
  <c r="G21" i="1" s="1"/>
  <c r="G20" i="1"/>
  <c r="D20" i="1"/>
  <c r="D19" i="1"/>
  <c r="D23" i="1" s="1"/>
  <c r="B11" i="1"/>
  <c r="D10" i="1"/>
  <c r="G10" i="1" s="1"/>
  <c r="G9" i="1"/>
  <c r="D9" i="1"/>
  <c r="D8" i="1"/>
  <c r="G8" i="1" s="1"/>
  <c r="G7" i="1"/>
  <c r="D7" i="1"/>
  <c r="D6" i="1"/>
  <c r="G6" i="1" s="1"/>
  <c r="G5" i="1"/>
  <c r="F5" i="1"/>
  <c r="F11" i="1" s="1"/>
  <c r="E5" i="1"/>
  <c r="E11" i="1" s="1"/>
  <c r="D5" i="1"/>
  <c r="C5" i="1"/>
  <c r="C33" i="1" s="1"/>
  <c r="C40" i="1" s="1"/>
  <c r="D40" i="1" l="1"/>
  <c r="E33" i="1"/>
  <c r="E40" i="1" s="1"/>
  <c r="G19" i="1"/>
  <c r="G23" i="1" s="1"/>
  <c r="F33" i="1"/>
  <c r="F40" i="1" s="1"/>
  <c r="C11" i="1"/>
  <c r="D11" i="1" s="1"/>
  <c r="G11" i="1" s="1"/>
  <c r="G33" i="1" l="1"/>
  <c r="G40" i="1" s="1"/>
</calcChain>
</file>

<file path=xl/sharedStrings.xml><?xml version="1.0" encoding="utf-8"?>
<sst xmlns="http://schemas.openxmlformats.org/spreadsheetml/2006/main" count="56" uniqueCount="32">
  <si>
    <t xml:space="preserve">
Fideicomiso para la Modernización de los  Registros Públicos de la Propiedad del Estado de Guanajuato "FIDEMOR"
Estado Analítico del Ejercicio del Presupuesto de Egresos
Clasificación Administrativa  
del 1 de Enero al 31 de Diciembre del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</si>
  <si>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</si>
  <si>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</si>
  <si>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</si>
  <si>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</si>
  <si>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</si>
  <si>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</si>
  <si>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</si>
  <si>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</si>
  <si>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</si>
  <si>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</si>
  <si>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DIRECCIÓN GENERAL</t>
  </si>
  <si>
    <t>Deoendencia o Unidad Administrativa 2</t>
  </si>
  <si>
    <t>Deoendencia o Unidad Administrativa 3</t>
  </si>
  <si>
    <t>Deoendencia o Unidad Administrativa 4</t>
  </si>
  <si>
    <t>Deoendencia o Unidad Administrativa 5</t>
  </si>
  <si>
    <t>Deoendencia o Unidad Administrativa 6</t>
  </si>
  <si>
    <t>Total del Gasto</t>
  </si>
  <si>
    <t>“Bajo protesta de decir verdad declaramos que los Estados Financieros y sus notas, son razonablemente correctos y son responsabilidad del emisor”.</t>
  </si>
  <si>
    <t xml:space="preserve">
Fideicomiso para la Modernización de los  Registros Públicos de la Propiedad del Estado de Guanajuato "FIDEMOR"
Estado Analítico del Ejercicio del Presupuesto de Egresos
Clasificación Administrativa  
Del 1 de Enero al 31 de Diciembre del 2022</t>
  </si>
  <si>
    <t>Egresos</t>
  </si>
  <si>
    <t xml:space="preserve">    Poder Ejecutivo </t>
  </si>
  <si>
    <t xml:space="preserve">    Poder Legislativo</t>
  </si>
  <si>
    <t xml:space="preserve">    Poder Judicial</t>
  </si>
  <si>
    <t xml:space="preserve">    Organismos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</si>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</sst>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" fontId="7" fillId="4" borderId="12" applyNumberFormat="0" applyProtection="0">
      <alignment horizontal="left" vertical="center" indent="1"/>
    </xf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4" fillId="0" borderId="0" xfId="2" applyFont="1"/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 wrapText="1"/>
    </xf>
    <xf numFmtId="0" fontId="4" fillId="3" borderId="0" xfId="2" applyFont="1" applyFill="1"/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justify" vertical="center" wrapText="1"/>
    </xf>
    <xf numFmtId="3" fontId="5" fillId="3" borderId="7" xfId="3" applyNumberFormat="1" applyFont="1" applyFill="1" applyBorder="1" applyAlignment="1">
      <alignment horizontal="right" vertical="center" wrapText="1"/>
    </xf>
    <xf numFmtId="0" fontId="5" fillId="3" borderId="4" xfId="1" applyFont="1" applyFill="1" applyBorder="1" applyAlignment="1">
      <alignment horizontal="justify" vertical="center" wrapText="1"/>
    </xf>
    <xf numFmtId="3" fontId="5" fillId="3" borderId="4" xfId="3" applyNumberFormat="1" applyFont="1" applyFill="1" applyBorder="1" applyAlignment="1">
      <alignment horizontal="right" vertical="center" wrapText="1"/>
    </xf>
    <xf numFmtId="3" fontId="5" fillId="3" borderId="8" xfId="3" applyNumberFormat="1" applyFont="1" applyFill="1" applyBorder="1" applyAlignment="1">
      <alignment horizontal="right" vertical="center" wrapText="1"/>
    </xf>
    <xf numFmtId="0" fontId="5" fillId="3" borderId="5" xfId="1" applyFont="1" applyFill="1" applyBorder="1" applyAlignment="1">
      <alignment horizontal="justify" vertical="center" wrapText="1"/>
    </xf>
    <xf numFmtId="0" fontId="5" fillId="3" borderId="6" xfId="1" applyFont="1" applyFill="1" applyBorder="1" applyAlignment="1">
      <alignment horizontal="justify" vertical="center" wrapText="1"/>
    </xf>
    <xf numFmtId="3" fontId="5" fillId="3" borderId="6" xfId="3" applyNumberFormat="1" applyFont="1" applyFill="1" applyBorder="1" applyAlignment="1">
      <alignment horizontal="right" vertical="center" wrapText="1"/>
    </xf>
    <xf numFmtId="0" fontId="6" fillId="3" borderId="0" xfId="2" applyFont="1" applyFill="1"/>
    <xf numFmtId="0" fontId="3" fillId="2" borderId="9" xfId="1" applyFont="1" applyFill="1" applyBorder="1" applyAlignment="1">
      <alignment horizontal="center" wrapText="1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8" fillId="5" borderId="7" xfId="4" applyNumberFormat="1" applyFont="1" applyFill="1" applyBorder="1" applyAlignment="1" applyProtection="1">
      <alignment horizontal="left" vertical="center" wrapText="1"/>
      <protection locked="0"/>
    </xf>
    <xf numFmtId="3" fontId="8" fillId="0" borderId="7" xfId="5" applyNumberFormat="1" applyFont="1" applyBorder="1" applyAlignment="1">
      <alignment vertical="center"/>
    </xf>
    <xf numFmtId="3" fontId="8" fillId="0" borderId="7" xfId="1" applyNumberFormat="1" applyFont="1" applyBorder="1" applyAlignment="1">
      <alignment vertical="center"/>
    </xf>
    <xf numFmtId="0" fontId="8" fillId="5" borderId="4" xfId="4" applyNumberFormat="1" applyFont="1" applyFill="1" applyBorder="1" applyAlignment="1" applyProtection="1">
      <alignment horizontal="left" vertical="center" wrapText="1"/>
      <protection locked="0"/>
    </xf>
    <xf numFmtId="3" fontId="8" fillId="0" borderId="4" xfId="5" applyNumberFormat="1" applyFont="1" applyBorder="1" applyAlignment="1">
      <alignment vertical="center"/>
    </xf>
    <xf numFmtId="3" fontId="8" fillId="0" borderId="4" xfId="1" applyNumberFormat="1" applyFont="1" applyBorder="1" applyAlignment="1">
      <alignment vertical="center"/>
    </xf>
    <xf numFmtId="0" fontId="3" fillId="5" borderId="6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Border="1" applyAlignment="1">
      <alignment vertical="center"/>
    </xf>
    <xf numFmtId="0" fontId="4" fillId="0" borderId="10" xfId="2" applyFont="1" applyBorder="1"/>
    <xf numFmtId="0" fontId="8" fillId="5" borderId="0" xfId="4" applyNumberFormat="1" applyFont="1" applyFill="1" applyBorder="1" applyAlignment="1" applyProtection="1">
      <alignment horizontal="left" vertical="center" wrapText="1"/>
      <protection locked="0"/>
    </xf>
    <xf numFmtId="0" fontId="8" fillId="0" borderId="4" xfId="1" applyFont="1" applyFill="1" applyBorder="1" applyAlignment="1" applyProtection="1">
      <alignment vertical="center"/>
    </xf>
    <xf numFmtId="3" fontId="8" fillId="0" borderId="4" xfId="1" applyNumberFormat="1" applyFont="1" applyBorder="1" applyAlignment="1" applyProtection="1">
      <alignment horizontal="right" vertical="center"/>
      <protection locked="0"/>
    </xf>
    <xf numFmtId="0" fontId="8" fillId="0" borderId="4" xfId="1" applyFont="1" applyFill="1" applyBorder="1" applyAlignment="1" applyProtection="1">
      <alignment vertical="center" wrapText="1"/>
    </xf>
    <xf numFmtId="0" fontId="5" fillId="0" borderId="6" xfId="1" applyFont="1" applyFill="1" applyBorder="1" applyAlignment="1" applyProtection="1">
      <alignment horizontal="center" vertical="center"/>
    </xf>
    <xf numFmtId="3" fontId="5" fillId="0" borderId="6" xfId="1" applyNumberFormat="1" applyFont="1" applyBorder="1" applyAlignment="1" applyProtection="1">
      <alignment horizontal="right" vertical="center"/>
      <protection locked="0"/>
    </xf>
    <xf numFmtId="164" fontId="8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</cellXfs>
  <cellStyles count="6">
    <cellStyle name="Millares 10 2" xfId="3"/>
    <cellStyle name="Millares 2 2 2 2 2" xfId="5"/>
    <cellStyle name="Normal" xfId="0" builtinId="0"/>
    <cellStyle name="Normal 2 2" xfId="1"/>
    <cellStyle name="Normal 5 3 2 3" xfId="2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305999</xdr:colOff>
      <xdr:row>14</xdr:row>
      <xdr:rowOff>419100</xdr:rowOff>
    </xdr:from>
    <xdr:ext cx="880818" cy="280205"/>
    <xdr:sp macro="" textlink="">
      <xdr:nvSpPr>
        <xdr:cNvPr id="2" name="1 Rectángulo"/>
        <xdr:cNvSpPr/>
      </xdr:nvSpPr>
      <xdr:spPr>
        <a:xfrm>
          <a:off x="7668824" y="3790950"/>
          <a:ext cx="880818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</a:t>
          </a:r>
          <a:r>
            <a:rPr lang="es-ES" sz="12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APLICA</a:t>
          </a:r>
          <a:endParaRPr lang="es-ES" sz="12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3457575</xdr:colOff>
      <xdr:row>19</xdr:row>
      <xdr:rowOff>38100</xdr:rowOff>
    </xdr:from>
    <xdr:ext cx="2913095" cy="311496"/>
    <xdr:sp macro="" textlink="">
      <xdr:nvSpPr>
        <xdr:cNvPr id="3" name="Rectángul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3457575" y="4972050"/>
          <a:ext cx="2913095" cy="311496"/>
        </a:xfrm>
        <a:prstGeom prst="rect">
          <a:avLst/>
        </a:prstGeom>
        <a:solidFill>
          <a:schemeClr val="bg1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2/Informaci&#243;n%20Financiera/12%20Diciembre/Entregable%20CONAC%20Dic.22%20FIDEMOR/Archivo%20CPA%202022%20Editab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yPI"/>
      <sheetName val="INR"/>
      <sheetName val="IPF"/>
      <sheetName val="RBM"/>
      <sheetName val="RBI"/>
      <sheetName val="CBP"/>
      <sheetName val="DGFR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7">
          <cell r="D77">
            <v>36376900.219999999</v>
          </cell>
          <cell r="E77">
            <v>36376900.219999999</v>
          </cell>
          <cell r="F77">
            <v>23251683.27</v>
          </cell>
          <cell r="G77">
            <v>12024383.799999999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42"/>
  <sheetViews>
    <sheetView showGridLines="0" tabSelected="1" zoomScaleNormal="100" workbookViewId="0">
      <selection activeCell="F47" sqref="F47"/>
    </sheetView>
  </sheetViews>
  <sheetFormatPr baseColWidth="10" defaultRowHeight="14.25" customHeight="1" x14ac:dyDescent="0.2"/>
  <cols>
    <col min="1" max="1" width="61.28515625" style="4" customWidth="1"/>
    <col min="2" max="7" width="12.28515625" style="4" customWidth="1"/>
    <col min="8" max="16384" width="11.42578125" style="4"/>
  </cols>
  <sheetData>
    <row r="1" spans="1:7" ht="66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s="7" customFormat="1" ht="14.25" customHeight="1" x14ac:dyDescent="0.2">
      <c r="A2" s="5" t="s">
        <v>1</v>
      </c>
      <c r="B2" s="6" t="s">
        <v>2</v>
      </c>
      <c r="C2" s="6"/>
      <c r="D2" s="6"/>
      <c r="E2" s="6"/>
      <c r="F2" s="6"/>
      <c r="G2" s="6" t="s">
        <v>3</v>
      </c>
    </row>
    <row r="3" spans="1:7" s="7" customFormat="1" ht="22.5" x14ac:dyDescent="0.2">
      <c r="A3" s="5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s="7" customFormat="1" ht="14.25" customHeight="1" x14ac:dyDescent="0.2">
      <c r="A4" s="10"/>
      <c r="B4" s="8">
        <v>1</v>
      </c>
      <c r="C4" s="8">
        <v>2</v>
      </c>
      <c r="D4" s="8" t="s">
        <v>9</v>
      </c>
      <c r="E4" s="8">
        <v>4</v>
      </c>
      <c r="F4" s="8">
        <v>5</v>
      </c>
      <c r="G4" s="8" t="s">
        <v>10</v>
      </c>
    </row>
    <row r="5" spans="1:7" s="7" customFormat="1" ht="14.25" customHeight="1" x14ac:dyDescent="0.2">
      <c r="A5" s="11" t="s">
        <v>11</v>
      </c>
      <c r="B5" s="12">
        <v>0</v>
      </c>
      <c r="C5" s="12">
        <f>+'[1]EAE-COG'!D77</f>
        <v>36376900.219999999</v>
      </c>
      <c r="D5" s="12">
        <f>+'[1]EAE-COG'!E77</f>
        <v>36376900.219999999</v>
      </c>
      <c r="E5" s="12">
        <f>+'[1]EAE-COG'!F77</f>
        <v>23251683.27</v>
      </c>
      <c r="F5" s="12">
        <f>+'[1]EAE-COG'!G77</f>
        <v>12024383.799999999</v>
      </c>
      <c r="G5" s="12">
        <f>+D5-E5</f>
        <v>13125216.949999999</v>
      </c>
    </row>
    <row r="6" spans="1:7" s="7" customFormat="1" ht="14.25" customHeight="1" x14ac:dyDescent="0.2">
      <c r="A6" s="13" t="s">
        <v>12</v>
      </c>
      <c r="B6" s="14">
        <v>0</v>
      </c>
      <c r="C6" s="14">
        <v>0</v>
      </c>
      <c r="D6" s="14">
        <f t="shared" ref="D6:D11" si="0">+B6+C6</f>
        <v>0</v>
      </c>
      <c r="E6" s="14">
        <v>0</v>
      </c>
      <c r="F6" s="14">
        <v>0</v>
      </c>
      <c r="G6" s="14">
        <f t="shared" ref="G6:G11" si="1">+D6-E6</f>
        <v>0</v>
      </c>
    </row>
    <row r="7" spans="1:7" s="7" customFormat="1" ht="14.25" customHeight="1" x14ac:dyDescent="0.2">
      <c r="A7" s="13" t="s">
        <v>13</v>
      </c>
      <c r="B7" s="14">
        <v>0</v>
      </c>
      <c r="C7" s="14">
        <v>0</v>
      </c>
      <c r="D7" s="14">
        <f t="shared" si="0"/>
        <v>0</v>
      </c>
      <c r="E7" s="14">
        <v>0</v>
      </c>
      <c r="F7" s="14">
        <v>0</v>
      </c>
      <c r="G7" s="14">
        <f t="shared" si="1"/>
        <v>0</v>
      </c>
    </row>
    <row r="8" spans="1:7" s="7" customFormat="1" ht="14.25" customHeight="1" x14ac:dyDescent="0.2">
      <c r="A8" s="13" t="s">
        <v>14</v>
      </c>
      <c r="B8" s="15">
        <v>0</v>
      </c>
      <c r="C8" s="15">
        <v>0</v>
      </c>
      <c r="D8" s="15">
        <f t="shared" si="0"/>
        <v>0</v>
      </c>
      <c r="E8" s="15">
        <v>0</v>
      </c>
      <c r="F8" s="15">
        <v>0</v>
      </c>
      <c r="G8" s="15">
        <f t="shared" si="1"/>
        <v>0</v>
      </c>
    </row>
    <row r="9" spans="1:7" s="7" customFormat="1" ht="14.25" customHeight="1" x14ac:dyDescent="0.2">
      <c r="A9" s="13" t="s">
        <v>15</v>
      </c>
      <c r="B9" s="14">
        <v>0</v>
      </c>
      <c r="C9" s="14">
        <v>0</v>
      </c>
      <c r="D9" s="14">
        <f t="shared" si="0"/>
        <v>0</v>
      </c>
      <c r="E9" s="14">
        <v>0</v>
      </c>
      <c r="F9" s="14">
        <v>0</v>
      </c>
      <c r="G9" s="14">
        <f t="shared" si="1"/>
        <v>0</v>
      </c>
    </row>
    <row r="10" spans="1:7" s="7" customFormat="1" ht="14.25" customHeight="1" x14ac:dyDescent="0.2">
      <c r="A10" s="16" t="s">
        <v>16</v>
      </c>
      <c r="B10" s="15">
        <v>0</v>
      </c>
      <c r="C10" s="15">
        <v>0</v>
      </c>
      <c r="D10" s="15">
        <f t="shared" si="0"/>
        <v>0</v>
      </c>
      <c r="E10" s="15">
        <v>0</v>
      </c>
      <c r="F10" s="15">
        <v>0</v>
      </c>
      <c r="G10" s="15">
        <f t="shared" si="1"/>
        <v>0</v>
      </c>
    </row>
    <row r="11" spans="1:7" s="7" customFormat="1" ht="14.25" customHeight="1" x14ac:dyDescent="0.2">
      <c r="A11" s="17" t="s">
        <v>17</v>
      </c>
      <c r="B11" s="18">
        <f>+B10+B9+B8+B7+B6+B5</f>
        <v>0</v>
      </c>
      <c r="C11" s="18">
        <f>+C10+C9+C8+C7+C6+C5</f>
        <v>36376900.219999999</v>
      </c>
      <c r="D11" s="18">
        <f t="shared" si="0"/>
        <v>36376900.219999999</v>
      </c>
      <c r="E11" s="18">
        <f>+E10+E9+E8+E7+E6+E5</f>
        <v>23251683.27</v>
      </c>
      <c r="F11" s="18">
        <f>+F10+F9+F8+F7+F6+F5</f>
        <v>12024383.799999999</v>
      </c>
      <c r="G11" s="18">
        <f t="shared" si="1"/>
        <v>13125216.949999999</v>
      </c>
    </row>
    <row r="12" spans="1:7" s="7" customFormat="1" ht="19.5" customHeight="1" x14ac:dyDescent="0.2">
      <c r="A12" s="19" t="s">
        <v>18</v>
      </c>
    </row>
    <row r="15" spans="1:7" ht="54.75" customHeight="1" x14ac:dyDescent="0.2">
      <c r="A15" s="20" t="s">
        <v>19</v>
      </c>
      <c r="B15" s="21"/>
      <c r="C15" s="21"/>
      <c r="D15" s="21"/>
      <c r="E15" s="21"/>
      <c r="F15" s="21"/>
      <c r="G15" s="22"/>
    </row>
    <row r="16" spans="1:7" ht="15" customHeight="1" x14ac:dyDescent="0.2">
      <c r="A16" s="23" t="s">
        <v>1</v>
      </c>
      <c r="B16" s="24" t="s">
        <v>20</v>
      </c>
      <c r="C16" s="24"/>
      <c r="D16" s="24"/>
      <c r="E16" s="24"/>
      <c r="F16" s="24"/>
      <c r="G16" s="24" t="s">
        <v>3</v>
      </c>
    </row>
    <row r="17" spans="1:7" ht="24.75" customHeight="1" x14ac:dyDescent="0.2">
      <c r="A17" s="23"/>
      <c r="B17" s="25" t="s">
        <v>4</v>
      </c>
      <c r="C17" s="25" t="s">
        <v>5</v>
      </c>
      <c r="D17" s="25" t="s">
        <v>6</v>
      </c>
      <c r="E17" s="25" t="s">
        <v>7</v>
      </c>
      <c r="F17" s="25" t="s">
        <v>8</v>
      </c>
      <c r="G17" s="24"/>
    </row>
    <row r="18" spans="1:7" ht="14.25" customHeight="1" x14ac:dyDescent="0.2">
      <c r="A18" s="23"/>
      <c r="B18" s="25">
        <v>1</v>
      </c>
      <c r="C18" s="25">
        <v>2</v>
      </c>
      <c r="D18" s="25" t="s">
        <v>9</v>
      </c>
      <c r="E18" s="25">
        <v>4</v>
      </c>
      <c r="F18" s="25">
        <v>5</v>
      </c>
      <c r="G18" s="25" t="s">
        <v>10</v>
      </c>
    </row>
    <row r="19" spans="1:7" ht="14.25" customHeight="1" x14ac:dyDescent="0.2">
      <c r="A19" s="26" t="s">
        <v>21</v>
      </c>
      <c r="B19" s="27">
        <v>0</v>
      </c>
      <c r="C19" s="27">
        <v>0</v>
      </c>
      <c r="D19" s="27">
        <f>B19+C19</f>
        <v>0</v>
      </c>
      <c r="E19" s="27">
        <v>0</v>
      </c>
      <c r="F19" s="27">
        <v>0</v>
      </c>
      <c r="G19" s="28">
        <f>D19-E19</f>
        <v>0</v>
      </c>
    </row>
    <row r="20" spans="1:7" ht="14.25" customHeight="1" x14ac:dyDescent="0.2">
      <c r="A20" s="29" t="s">
        <v>22</v>
      </c>
      <c r="B20" s="30">
        <v>0</v>
      </c>
      <c r="C20" s="30">
        <v>0</v>
      </c>
      <c r="D20" s="30">
        <f>B20+C20</f>
        <v>0</v>
      </c>
      <c r="E20" s="30">
        <v>0</v>
      </c>
      <c r="F20" s="30">
        <v>0</v>
      </c>
      <c r="G20" s="31">
        <f>D20-E20</f>
        <v>0</v>
      </c>
    </row>
    <row r="21" spans="1:7" ht="14.25" customHeight="1" x14ac:dyDescent="0.2">
      <c r="A21" s="29" t="s">
        <v>23</v>
      </c>
      <c r="B21" s="30">
        <v>0</v>
      </c>
      <c r="C21" s="30">
        <v>0</v>
      </c>
      <c r="D21" s="30">
        <f>B21+C21</f>
        <v>0</v>
      </c>
      <c r="E21" s="30">
        <v>0</v>
      </c>
      <c r="F21" s="30">
        <v>0</v>
      </c>
      <c r="G21" s="31">
        <f>D21-E21</f>
        <v>0</v>
      </c>
    </row>
    <row r="22" spans="1:7" ht="14.25" customHeight="1" x14ac:dyDescent="0.2">
      <c r="A22" s="29" t="s">
        <v>24</v>
      </c>
      <c r="B22" s="30">
        <v>0</v>
      </c>
      <c r="C22" s="30">
        <v>0</v>
      </c>
      <c r="D22" s="30">
        <f>B22+C22</f>
        <v>0</v>
      </c>
      <c r="E22" s="30">
        <v>0</v>
      </c>
      <c r="F22" s="30">
        <v>0</v>
      </c>
      <c r="G22" s="31">
        <f>D22-E22</f>
        <v>0</v>
      </c>
    </row>
    <row r="23" spans="1:7" ht="14.25" customHeight="1" x14ac:dyDescent="0.2">
      <c r="A23" s="32" t="s">
        <v>17</v>
      </c>
      <c r="B23" s="33">
        <f>+B19+B20+B21+B22</f>
        <v>0</v>
      </c>
      <c r="C23" s="33">
        <f>+C19+C20+C21+C22</f>
        <v>0</v>
      </c>
      <c r="D23" s="33">
        <f>SUM(D19:D22)</f>
        <v>0</v>
      </c>
      <c r="E23" s="33">
        <f>+E19+E20+E21+E22</f>
        <v>0</v>
      </c>
      <c r="F23" s="33">
        <f>+F19+F20+F21+F22</f>
        <v>0</v>
      </c>
      <c r="G23" s="33">
        <f>SUM(G19:G22)</f>
        <v>0</v>
      </c>
    </row>
    <row r="24" spans="1:7" ht="14.25" customHeight="1" x14ac:dyDescent="0.2">
      <c r="A24" s="34"/>
      <c r="B24" s="34"/>
      <c r="C24" s="34"/>
      <c r="D24" s="34"/>
      <c r="E24" s="34"/>
      <c r="F24" s="34"/>
      <c r="G24" s="34"/>
    </row>
    <row r="25" spans="1:7" ht="14.25" customHeight="1" x14ac:dyDescent="0.2">
      <c r="A25" s="35" t="s">
        <v>18</v>
      </c>
      <c r="B25" s="35"/>
      <c r="C25" s="35"/>
      <c r="D25" s="35"/>
      <c r="E25" s="35"/>
      <c r="F25" s="35"/>
      <c r="G25" s="35"/>
    </row>
    <row r="29" spans="1:7" ht="51" customHeight="1" x14ac:dyDescent="0.2">
      <c r="A29" s="20" t="s">
        <v>0</v>
      </c>
      <c r="B29" s="21"/>
      <c r="C29" s="21"/>
      <c r="D29" s="21"/>
      <c r="E29" s="21"/>
      <c r="F29" s="21"/>
      <c r="G29" s="22"/>
    </row>
    <row r="30" spans="1:7" ht="14.25" customHeight="1" x14ac:dyDescent="0.2">
      <c r="A30" s="23" t="s">
        <v>1</v>
      </c>
      <c r="B30" s="24" t="s">
        <v>20</v>
      </c>
      <c r="C30" s="24"/>
      <c r="D30" s="24"/>
      <c r="E30" s="24"/>
      <c r="F30" s="24"/>
      <c r="G30" s="24" t="s">
        <v>3</v>
      </c>
    </row>
    <row r="31" spans="1:7" ht="22.5" customHeight="1" x14ac:dyDescent="0.2">
      <c r="A31" s="23"/>
      <c r="B31" s="25" t="s">
        <v>4</v>
      </c>
      <c r="C31" s="25" t="s">
        <v>5</v>
      </c>
      <c r="D31" s="25" t="s">
        <v>6</v>
      </c>
      <c r="E31" s="25" t="s">
        <v>7</v>
      </c>
      <c r="F31" s="25" t="s">
        <v>8</v>
      </c>
      <c r="G31" s="24"/>
    </row>
    <row r="32" spans="1:7" ht="14.25" customHeight="1" x14ac:dyDescent="0.2">
      <c r="A32" s="23"/>
      <c r="B32" s="25">
        <v>1</v>
      </c>
      <c r="C32" s="25">
        <v>2</v>
      </c>
      <c r="D32" s="25" t="s">
        <v>9</v>
      </c>
      <c r="E32" s="25">
        <v>4</v>
      </c>
      <c r="F32" s="25">
        <v>5</v>
      </c>
      <c r="G32" s="25" t="s">
        <v>10</v>
      </c>
    </row>
    <row r="33" spans="1:7" ht="14.25" customHeight="1" x14ac:dyDescent="0.2">
      <c r="A33" s="36" t="s">
        <v>25</v>
      </c>
      <c r="B33" s="37">
        <v>0</v>
      </c>
      <c r="C33" s="37">
        <f>+'EAE-CA'!C5</f>
        <v>36376900.219999999</v>
      </c>
      <c r="D33" s="37">
        <f>+'EAE-CA'!D5</f>
        <v>36376900.219999999</v>
      </c>
      <c r="E33" s="37">
        <f>+'EAE-CA'!E5</f>
        <v>23251683.27</v>
      </c>
      <c r="F33" s="37">
        <f>+'EAE-CA'!F5</f>
        <v>12024383.799999999</v>
      </c>
      <c r="G33" s="37">
        <f>+D33-E33</f>
        <v>13125216.949999999</v>
      </c>
    </row>
    <row r="34" spans="1:7" ht="14.25" customHeight="1" x14ac:dyDescent="0.2">
      <c r="A34" s="36" t="s">
        <v>26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</row>
    <row r="35" spans="1:7" ht="14.25" customHeight="1" x14ac:dyDescent="0.2">
      <c r="A35" s="38" t="s">
        <v>27</v>
      </c>
      <c r="B35" s="37">
        <v>0</v>
      </c>
      <c r="C35" s="37">
        <v>0</v>
      </c>
      <c r="D35" s="37">
        <f>B35+C35</f>
        <v>0</v>
      </c>
      <c r="E35" s="37">
        <v>0</v>
      </c>
      <c r="F35" s="37">
        <v>0</v>
      </c>
      <c r="G35" s="37">
        <f>D35-E35</f>
        <v>0</v>
      </c>
    </row>
    <row r="36" spans="1:7" ht="14.25" customHeight="1" x14ac:dyDescent="0.2">
      <c r="A36" s="38" t="s">
        <v>28</v>
      </c>
      <c r="B36" s="37">
        <v>0</v>
      </c>
      <c r="C36" s="37">
        <v>0</v>
      </c>
      <c r="D36" s="37">
        <v>0</v>
      </c>
      <c r="E36" s="37">
        <v>0</v>
      </c>
      <c r="F36" s="37">
        <v>0</v>
      </c>
      <c r="G36" s="37">
        <f>D36-E36</f>
        <v>0</v>
      </c>
    </row>
    <row r="37" spans="1:7" ht="14.25" customHeight="1" x14ac:dyDescent="0.2">
      <c r="A37" s="38" t="s">
        <v>29</v>
      </c>
      <c r="B37" s="37">
        <v>0</v>
      </c>
      <c r="C37" s="37">
        <v>0</v>
      </c>
      <c r="D37" s="37">
        <v>0</v>
      </c>
      <c r="E37" s="37">
        <v>0</v>
      </c>
      <c r="F37" s="37">
        <v>0</v>
      </c>
      <c r="G37" s="37">
        <f>D37-E37</f>
        <v>0</v>
      </c>
    </row>
    <row r="38" spans="1:7" ht="14.25" customHeight="1" x14ac:dyDescent="0.2">
      <c r="A38" s="38" t="s">
        <v>30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37">
        <f>D38-E38</f>
        <v>0</v>
      </c>
    </row>
    <row r="39" spans="1:7" ht="14.25" customHeight="1" x14ac:dyDescent="0.2">
      <c r="A39" s="38" t="s">
        <v>31</v>
      </c>
      <c r="B39" s="37">
        <v>0</v>
      </c>
      <c r="C39" s="37">
        <v>0</v>
      </c>
      <c r="D39" s="37">
        <v>0</v>
      </c>
      <c r="E39" s="37">
        <v>0</v>
      </c>
      <c r="F39" s="37">
        <v>0</v>
      </c>
      <c r="G39" s="37">
        <f>D39-E39</f>
        <v>0</v>
      </c>
    </row>
    <row r="40" spans="1:7" ht="14.25" customHeight="1" x14ac:dyDescent="0.2">
      <c r="A40" s="39" t="s">
        <v>17</v>
      </c>
      <c r="B40" s="40">
        <f t="shared" ref="B40:G40" si="2">SUM(B33:B39)</f>
        <v>0</v>
      </c>
      <c r="C40" s="40">
        <f t="shared" si="2"/>
        <v>36376900.219999999</v>
      </c>
      <c r="D40" s="40">
        <f t="shared" si="2"/>
        <v>36376900.219999999</v>
      </c>
      <c r="E40" s="40">
        <f t="shared" si="2"/>
        <v>23251683.27</v>
      </c>
      <c r="F40" s="40">
        <f t="shared" si="2"/>
        <v>12024383.799999999</v>
      </c>
      <c r="G40" s="40">
        <f t="shared" si="2"/>
        <v>13125216.949999999</v>
      </c>
    </row>
    <row r="41" spans="1:7" ht="14.25" customHeight="1" x14ac:dyDescent="0.2">
      <c r="B41" s="41"/>
      <c r="C41" s="41"/>
      <c r="D41" s="41"/>
      <c r="E41" s="41"/>
      <c r="F41" s="41"/>
      <c r="G41" s="41"/>
    </row>
    <row r="42" spans="1:7" ht="14.25" customHeight="1" x14ac:dyDescent="0.2">
      <c r="A42" s="42" t="s">
        <v>18</v>
      </c>
    </row>
  </sheetData>
  <mergeCells count="13">
    <mergeCell ref="A25:G25"/>
    <mergeCell ref="A29:G29"/>
    <mergeCell ref="A30:A32"/>
    <mergeCell ref="B30:F30"/>
    <mergeCell ref="G30:G31"/>
    <mergeCell ref="A1:G1"/>
    <mergeCell ref="A2:A4"/>
    <mergeCell ref="B2:F2"/>
    <mergeCell ref="G2:G3"/>
    <mergeCell ref="A15:G15"/>
    <mergeCell ref="A16:A18"/>
    <mergeCell ref="B16:F16"/>
    <mergeCell ref="G16:G17"/>
  </mergeCells>
  <printOptions horizontalCentered="1"/>
  <pageMargins left="0.78740157480314965" right="0.59055118110236227" top="0.78740157480314965" bottom="0.78740157480314965" header="0.31496062992125984" footer="0.31496062992125984"/>
  <pageSetup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EAE-CA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2023-01-31T16:22:27Z</dcterms:created>
  <dcterms:modified xsi:type="dcterms:W3CDTF">2023-01-31T16:24:08Z</dcterms:modified>
</cp:coreProperties>
</file>